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к редактированию Learn\идеальный завод\"/>
    </mc:Choice>
  </mc:AlternateContent>
  <xr:revisionPtr revIDLastSave="0" documentId="13_ncr:1_{0F14607D-435F-47DC-90F2-DD7D3F7A4A81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подразделения" sheetId="1" r:id="rId1"/>
    <sheet name="оборудование" sheetId="2" r:id="rId2"/>
    <sheet name="спецификация" sheetId="3" r:id="rId3"/>
    <sheet name="маршрут" sheetId="5" r:id="rId4"/>
    <sheet name="технология" sheetId="4" r:id="rId5"/>
    <sheet name="профессии" sheetId="6" r:id="rId6"/>
    <sheet name="тех-рес" sheetId="7" r:id="rId7"/>
    <sheet name="правила партионности" sheetId="8" r:id="rId8"/>
    <sheet name="#Взаимосвязь-схема" sheetId="10" state="hidden" r:id="rId9"/>
    <sheet name="#Заказы" sheetId="9" state="hidden" r:id="rId10"/>
  </sheets>
  <definedNames>
    <definedName name="_FilterDatabase_0" localSheetId="1">оборудование!$A$1:$F$7</definedName>
    <definedName name="_FilterDatabase_0" localSheetId="4">технология!$A$1:$I$8</definedName>
    <definedName name="_FilterDatabase_0" localSheetId="6">'тех-рес'!$A$1:$C$5</definedName>
    <definedName name="_FilterDatabase_0_0" localSheetId="1">оборудование!$A$1:$F$7</definedName>
    <definedName name="_FilterDatabase_0_0" localSheetId="4">технология!$A$1:$I$8</definedName>
    <definedName name="_FilterDatabase_0_0" localSheetId="6">'тех-рес'!$A$1:$C$5</definedName>
    <definedName name="_FilterDatabase_0_0_0" localSheetId="1">оборудование!$A$1:$F$7</definedName>
    <definedName name="_FilterDatabase_0_0_0" localSheetId="4">технология!$A$1:$I$8</definedName>
    <definedName name="_FilterDatabase_0_0_0" localSheetId="6">'тех-рес'!$A$1:$C$5</definedName>
    <definedName name="_FilterDatabase_0_0_0_0" localSheetId="1">оборудование!$A$1:$F$7</definedName>
    <definedName name="_FilterDatabase_0_0_0_0" localSheetId="4">технология!$A$1:$I$8</definedName>
    <definedName name="_FilterDatabase_0_0_0_0" localSheetId="6">'тех-рес'!$A$1:$C$5</definedName>
    <definedName name="_FilterDatabase_0_0_0_0_0" localSheetId="1">оборудование!$A$1:$F$7</definedName>
    <definedName name="_FilterDatabase_0_0_0_0_0" localSheetId="4">технология!$A$1:$I$8</definedName>
    <definedName name="_FilterDatabase_0_0_0_0_0" localSheetId="6">'тех-рес'!$A$1:$C$5</definedName>
    <definedName name="_FilterDatabase_0_0_0_0_0_0" localSheetId="4">технология!$A$1:$I$8</definedName>
    <definedName name="_FilterDatabase_0_0_0_0_0_0" localSheetId="6">'тех-рес'!$A$1:$C$5</definedName>
    <definedName name="_FilterDatabase_0_0_0_0_0_0_0" localSheetId="4">технология!$A$1:$I$8</definedName>
    <definedName name="_FilterDatabase_0_0_0_0_0_0_0" localSheetId="6">'тех-рес'!$A$1:$C$5</definedName>
    <definedName name="_FilterDatabase_0_0_0_0_0_0_0_0" localSheetId="4">технология!$A$1:$I$8</definedName>
    <definedName name="_FilterDatabase_0_0_0_0_0_0_0_0" localSheetId="6">'тех-рес'!$A$1:$C$5</definedName>
    <definedName name="_xlnm._FilterDatabase" localSheetId="9">'#Заказы'!$A$1:$D$1</definedName>
    <definedName name="_xlnm._FilterDatabase" localSheetId="3">маршрут!$B$1:$C$6</definedName>
    <definedName name="_xlnm._FilterDatabase" localSheetId="1">оборудование!$A$1:$F$7</definedName>
    <definedName name="_xlnm._FilterDatabase" localSheetId="2">спецификация!$A$1:$G$1</definedName>
    <definedName name="_xlnm._FilterDatabase" localSheetId="4">технология!$A$1:$I$8</definedName>
    <definedName name="_xlnm._FilterDatabase" localSheetId="6">'тех-рес'!$A$1:$D$5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K8" i="4"/>
  <c r="K7" i="4"/>
  <c r="K6" i="4"/>
  <c r="K5" i="4"/>
  <c r="K4" i="4"/>
  <c r="K3" i="4"/>
  <c r="K2" i="4"/>
  <c r="B2" i="4"/>
  <c r="B3" i="4"/>
  <c r="B4" i="4"/>
  <c r="B5" i="4"/>
  <c r="B6" i="4"/>
  <c r="B7" i="4"/>
  <c r="B8" i="4"/>
  <c r="B9" i="4"/>
  <c r="R17" i="10" l="1"/>
  <c r="R16" i="10"/>
  <c r="R15" i="10"/>
  <c r="R14" i="10"/>
  <c r="R9" i="10"/>
  <c r="Q9" i="10"/>
  <c r="P9" i="10"/>
  <c r="R8" i="10"/>
  <c r="Q8" i="10"/>
  <c r="P8" i="10"/>
  <c r="E3" i="9" l="1"/>
  <c r="E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например в идеальный завод у нас могут входить пару цехов:
1. Механический цех;
2. Сборочный участок.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Dinmukhametov D</author>
    <author>Denis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B1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работе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C1" authorId="1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D1" authorId="0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E1" authorId="1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F1" authorId="1" shapeId="0" xr:uid="{00000000-0006-0000-0100-000006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Dinmukhametov 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B1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D1" authorId="0" shapeId="0" xr:uid="{00000000-0006-0000-0200-00000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E1" authorId="0" shapeId="0" xr:uid="{00000000-0006-0000-02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G1" authorId="0" shapeId="0" xr:uid="{00000000-0006-0000-0200-000007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B1" authorId="0" shapeId="0" xr:uid="{00000000-0006-0000-0300-000002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C1" authorId="0" shapeId="0" xr:uid="{00000000-0006-0000-0300-000003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Dinmukhametov D</author>
    <author>Denis</author>
    <author>Din</author>
  </authors>
  <commentList>
    <comment ref="A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D1" authorId="1" shapeId="0" xr:uid="{00000000-0006-0000-0400-00000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E1" authorId="1" shapeId="0" xr:uid="{00000000-0006-0000-04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F1" authorId="0" shapeId="0" xr:uid="{00000000-0006-0000-0400-000006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минутах.
Учитывается при смене номенклатуры на РЦ.</t>
        </r>
      </text>
    </comment>
    <comment ref="H1" authorId="0" shapeId="0" xr:uid="{00000000-0006-0000-0400-000008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минутах. Учитывается при смене партий.</t>
        </r>
      </text>
    </comment>
    <comment ref="I1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J1" authorId="2" shapeId="0" xr:uid="{00000000-0006-0000-0400-00000A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Фаза маршрута (этап).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B1" authorId="0" shapeId="0" xr:uid="{00000000-0006-0000-05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C1" authorId="0" shapeId="0" xr:uid="{00000000-0006-0000-05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D1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B1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C1" authorId="0" shapeId="0" xr:uid="{00000000-0006-0000-0600-000003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D1" authorId="0" shapeId="0" xr:uid="{00000000-0006-0000-0600-000004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1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указанного ДСЕ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</author>
    <author>Dinmukhametov D</author>
    <author>Din</author>
  </authors>
  <commentList>
    <comment ref="C5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D5" authorId="0" shapeId="0" xr:uid="{00000000-0006-0000-0800-00000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E5" authorId="0" shapeId="0" xr:uid="{00000000-0006-0000-0800-00000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механический и участок ЧПУ входят в цех изготовления ГБ.</t>
        </r>
      </text>
    </comment>
    <comment ref="P5" authorId="1" shapeId="0" xr:uid="{00000000-0006-0000-0800-000004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5" authorId="1" shapeId="0" xr:uid="{00000000-0006-0000-0800-00000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5" authorId="1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5" authorId="1" shapeId="0" xr:uid="{00000000-0006-0000-0800-000007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5" authorId="1" shapeId="0" xr:uid="{00000000-0006-0000-0800-000008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5" authorId="1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5" authorId="1" shapeId="0" xr:uid="{00000000-0006-0000-0800-00000A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0" authorId="1" shapeId="0" xr:uid="{00000000-0006-0000-0800-00000B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D10" authorId="1" shapeId="0" xr:uid="{00000000-0006-0000-0800-00000C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обработке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E10" authorId="0" shapeId="0" xr:uid="{00000000-0006-0000-0800-00000D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F10" authorId="1" shapeId="0" xr:uid="{00000000-0006-0000-0800-00000E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G10" authorId="0" shapeId="0" xr:uid="{00000000-0006-0000-0800-00000F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H10" authorId="0" shapeId="0" xr:uid="{00000000-0006-0000-0800-000010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  <comment ref="P13" authorId="1" shapeId="0" xr:uid="{00000000-0006-0000-0800-00001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13" authorId="1" shapeId="0" xr:uid="{00000000-0006-0000-0800-000012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13" authorId="1" shapeId="0" xr:uid="{00000000-0006-0000-08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13" authorId="1" shapeId="0" xr:uid="{00000000-0006-0000-0800-00001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13" authorId="1" shapeId="0" xr:uid="{00000000-0006-0000-0800-00001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13" authorId="1" shapeId="0" xr:uid="{00000000-0006-0000-08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13" authorId="1" shapeId="0" xr:uid="{00000000-0006-0000-0800-000017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8" authorId="1" shapeId="0" xr:uid="{00000000-0006-0000-0800-000018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D18" authorId="1" shapeId="0" xr:uid="{00000000-0006-0000-0800-000019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E18" authorId="1" shapeId="0" xr:uid="{00000000-0006-0000-08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F18" authorId="1" shapeId="0" xr:uid="{00000000-0006-0000-0800-00001B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G18" authorId="1" shapeId="0" xr:uid="{00000000-0006-0000-0800-00001C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H18" authorId="1" shapeId="0" xr:uid="{00000000-0006-0000-0800-00001D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I18" authorId="1" shapeId="0" xr:uid="{00000000-0006-0000-0800-00001E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29" authorId="2" shapeId="0" xr:uid="{00000000-0006-0000-0800-00001F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D29" authorId="2" shapeId="0" xr:uid="{00000000-0006-0000-0800-000020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E29" authorId="2" shapeId="0" xr:uid="{00000000-0006-0000-0800-00002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  <comment ref="C38" authorId="1" shapeId="0" xr:uid="{00000000-0006-0000-0800-000022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D38" authorId="1" shapeId="0" xr:uid="{00000000-0006-0000-0800-000023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E38" authorId="0" shapeId="0" xr:uid="{00000000-0006-0000-0800-000024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F38" authorId="0" shapeId="0" xr:uid="{00000000-0006-0000-0800-000025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G38" authorId="0" shapeId="0" xr:uid="{00000000-0006-0000-0800-000026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H38" authorId="1" shapeId="0" xr:uid="{00000000-0006-0000-0800-000027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I38" authorId="1" shapeId="0" xr:uid="{00000000-0006-0000-0800-000028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</t>
        </r>
      </text>
    </comment>
    <comment ref="J38" authorId="1" shapeId="0" xr:uid="{00000000-0006-0000-0800-000029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</t>
        </r>
      </text>
    </comment>
    <comment ref="K38" authorId="1" shapeId="0" xr:uid="{00000000-0006-0000-0800-00002A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L38" authorId="2" shapeId="0" xr:uid="{00000000-0006-0000-0800-00002B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Фраза маршрута (этап).</t>
        </r>
      </text>
    </comment>
    <comment ref="C50" authorId="2" shapeId="0" xr:uid="{00000000-0006-0000-0800-00002C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D50" authorId="2" shapeId="0" xr:uid="{00000000-0006-0000-0800-00002D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E50" authorId="2" shapeId="0" xr:uid="{00000000-0006-0000-0800-00002E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F50" authorId="2" shapeId="0" xr:uid="{00000000-0006-0000-0800-00002F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  <comment ref="C61" authorId="2" shapeId="0" xr:uid="{00000000-0006-0000-0800-000030000000}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61" authorId="2" shapeId="0" xr:uid="{00000000-0006-0000-0800-000031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указнного ДСЕ
</t>
        </r>
      </text>
    </comment>
    <comment ref="C67" authorId="0" shapeId="0" xr:uid="{00000000-0006-0000-0800-000032000000}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D67" authorId="0" shapeId="0" xr:uid="{00000000-0006-0000-0800-000033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E67" authorId="0" shapeId="0" xr:uid="{00000000-0006-0000-0800-000034000000}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F67" authorId="0" shapeId="0" xr:uid="{00000000-0006-0000-0800-000035000000}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<sst xmlns="http://schemas.openxmlformats.org/spreadsheetml/2006/main" count="519" uniqueCount="146">
  <si>
    <t>ID</t>
  </si>
  <si>
    <t>NAME</t>
  </si>
  <si>
    <t>ИЗ</t>
  </si>
  <si>
    <t>Производство</t>
  </si>
  <si>
    <t>DEPT_ID</t>
  </si>
  <si>
    <t>EQUIPMENT_ID</t>
  </si>
  <si>
    <t>MODEL</t>
  </si>
  <si>
    <t>AMOUNT</t>
  </si>
  <si>
    <t>A</t>
  </si>
  <si>
    <t>A1</t>
  </si>
  <si>
    <t>B</t>
  </si>
  <si>
    <t>B1</t>
  </si>
  <si>
    <t>C</t>
  </si>
  <si>
    <t>C1</t>
  </si>
  <si>
    <t>D</t>
  </si>
  <si>
    <t>D1</t>
  </si>
  <si>
    <t>PARENT_CODE</t>
  </si>
  <si>
    <t>PARENT_NAME</t>
  </si>
  <si>
    <t>PARENT_IDENTITY</t>
  </si>
  <si>
    <t>CODE</t>
  </si>
  <si>
    <t>IDENTITY</t>
  </si>
  <si>
    <t>Продукт P</t>
  </si>
  <si>
    <t>P</t>
  </si>
  <si>
    <t>ПКИ для Р</t>
  </si>
  <si>
    <t>Деталь 1</t>
  </si>
  <si>
    <t>Деталь 2</t>
  </si>
  <si>
    <t>Материал 1</t>
  </si>
  <si>
    <t>Материал 2</t>
  </si>
  <si>
    <t>Продукт Q</t>
  </si>
  <si>
    <t>Q</t>
  </si>
  <si>
    <t>Деталь 3</t>
  </si>
  <si>
    <t>ПКИ Материал 3 для Q</t>
  </si>
  <si>
    <t>Материал 3</t>
  </si>
  <si>
    <t>ROUTE_ID</t>
  </si>
  <si>
    <t>NOP</t>
  </si>
  <si>
    <t>T_NAL</t>
  </si>
  <si>
    <t>T_PZ</t>
  </si>
  <si>
    <t>T_SHT</t>
  </si>
  <si>
    <t xml:space="preserve"> </t>
  </si>
  <si>
    <t>ALTERNATIVE</t>
  </si>
  <si>
    <t>Рабочий 1</t>
  </si>
  <si>
    <t>Оператор-наладчик A</t>
  </si>
  <si>
    <t>Рабочий 2</t>
  </si>
  <si>
    <t>Оператор-наладчик B</t>
  </si>
  <si>
    <t>Рабочий 3</t>
  </si>
  <si>
    <t>Оператор-наладчик C</t>
  </si>
  <si>
    <t>Рабочий 4</t>
  </si>
  <si>
    <t>Оператор-наладчик D</t>
  </si>
  <si>
    <t>OP_ID</t>
  </si>
  <si>
    <t>RESOURCE_ID</t>
  </si>
  <si>
    <t>RESOURCE_TYPE</t>
  </si>
  <si>
    <t>RESOURCE_AMOUNT</t>
  </si>
  <si>
    <t>PROF</t>
  </si>
  <si>
    <t>ORDER</t>
  </si>
  <si>
    <t>DATE</t>
  </si>
  <si>
    <t>PARENT_ID</t>
  </si>
  <si>
    <t># Допустимые названия листа</t>
  </si>
  <si>
    <t>спецификация</t>
  </si>
  <si>
    <t>спец</t>
  </si>
  <si>
    <t>состав</t>
  </si>
  <si>
    <t>spec</t>
  </si>
  <si>
    <t>specification</t>
  </si>
  <si>
    <t>оборудование</t>
  </si>
  <si>
    <t>equipment</t>
  </si>
  <si>
    <t>станки</t>
  </si>
  <si>
    <t>рц</t>
  </si>
  <si>
    <t>маршрут</t>
  </si>
  <si>
    <t>марш</t>
  </si>
  <si>
    <t>entity-route</t>
  </si>
  <si>
    <t>#ROUTE_PHASE</t>
  </si>
  <si>
    <t>005</t>
  </si>
  <si>
    <t>010</t>
  </si>
  <si>
    <t>График основных взаимосвязей между вкладками</t>
  </si>
  <si>
    <t>Примеры заполнения формы Спецификация</t>
  </si>
  <si>
    <t>1. При условии наличия внутренних номеров изделий на предприятии не соответсвующих наименованию по КД.</t>
  </si>
  <si>
    <t>1. Подразделения</t>
  </si>
  <si>
    <t>Изделие 356</t>
  </si>
  <si>
    <t>Сборка (Гайка+Болт)</t>
  </si>
  <si>
    <t>ГБ.001</t>
  </si>
  <si>
    <t>Изделие 35</t>
  </si>
  <si>
    <t>Гайка 001</t>
  </si>
  <si>
    <t>Г.001</t>
  </si>
  <si>
    <t>Изделие 45</t>
  </si>
  <si>
    <t>Болт 001</t>
  </si>
  <si>
    <t>Б.001</t>
  </si>
  <si>
    <t>Материал 901</t>
  </si>
  <si>
    <t>Сталь 20 мм, 60С2ХФА</t>
  </si>
  <si>
    <t>М.001</t>
  </si>
  <si>
    <t>Материал 902</t>
  </si>
  <si>
    <t>Сталь 25 мм, 60С2ХФА</t>
  </si>
  <si>
    <t>М.002</t>
  </si>
  <si>
    <t>2. Оборудование</t>
  </si>
  <si>
    <t>2. При условии что внутреннии номера изделий на предприятий полностью совпадают с номерами по КД.</t>
  </si>
  <si>
    <t>901</t>
  </si>
  <si>
    <t>902</t>
  </si>
  <si>
    <t>3. Спецификация</t>
  </si>
  <si>
    <t>4. Маршруты</t>
  </si>
  <si>
    <t>5. Технология</t>
  </si>
  <si>
    <t>6. Тех-рес</t>
  </si>
  <si>
    <t>7. Правила партионности</t>
  </si>
  <si>
    <t>8. Профессии</t>
  </si>
  <si>
    <t>Заготовительный центр</t>
  </si>
  <si>
    <t>Центр предварительной обработки</t>
  </si>
  <si>
    <t>Центр чистовой обработки</t>
  </si>
  <si>
    <t>Сборочный центр</t>
  </si>
  <si>
    <t>Деталь 1_осн</t>
  </si>
  <si>
    <t>Деталь 2_осн</t>
  </si>
  <si>
    <t>Деталь 3_осн</t>
  </si>
  <si>
    <t>Деталь 1_осн_005</t>
  </si>
  <si>
    <t>Деталь 1_осн_010</t>
  </si>
  <si>
    <t>Деталь 2_осн_005</t>
  </si>
  <si>
    <t>Деталь 2_осн_010</t>
  </si>
  <si>
    <t>Деталь 3_осн_005</t>
  </si>
  <si>
    <t>Деталь 3_осн_010</t>
  </si>
  <si>
    <t>Идеальный завод</t>
  </si>
  <si>
    <t xml:space="preserve">ПКИ Материал 1 </t>
  </si>
  <si>
    <t>ПКИ Материал 2</t>
  </si>
  <si>
    <t>Продукт P_осн</t>
  </si>
  <si>
    <t>Продукт Q_осн</t>
  </si>
  <si>
    <t>Продукт P_осн_005</t>
  </si>
  <si>
    <t>Продукт Q_осн_005</t>
  </si>
  <si>
    <t>Номер чертежа (Продукт P)</t>
  </si>
  <si>
    <t>Номер чертежа (Деталь 1)</t>
  </si>
  <si>
    <t>Номер чертежа (Деталь 2)</t>
  </si>
  <si>
    <t>Номер чертежа (Деталь 3)</t>
  </si>
  <si>
    <t>Д1</t>
  </si>
  <si>
    <t>Д2</t>
  </si>
  <si>
    <t>Д3</t>
  </si>
  <si>
    <t>Операция на РЦ - A</t>
  </si>
  <si>
    <t>Операция на РЦ - С</t>
  </si>
  <si>
    <t>Операция на РЦ - B</t>
  </si>
  <si>
    <t>Операция на РЦ - C</t>
  </si>
  <si>
    <t>Операция на РЦ - D</t>
  </si>
  <si>
    <t>ПКИ для P</t>
  </si>
  <si>
    <t>ПКИ Материал 1</t>
  </si>
  <si>
    <t>ПКИ Материал 3</t>
  </si>
  <si>
    <t>Операция на РЦ -A</t>
  </si>
  <si>
    <t>Операция на РЦ -C</t>
  </si>
  <si>
    <t>Операция на РЦ -B</t>
  </si>
  <si>
    <t>Операция на РЦ -D</t>
  </si>
  <si>
    <t>Номер чертежа (Продукт Q</t>
  </si>
  <si>
    <t>уч.C</t>
  </si>
  <si>
    <t>уч.B</t>
  </si>
  <si>
    <t>уч.A</t>
  </si>
  <si>
    <t>уч.D</t>
  </si>
  <si>
    <t>ROUTE_PHASE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</si>
</sst>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17" x14ac:knownFonts="1">
    <font>
      <sz val="10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1"/>
      <name val="Calibri"/>
      <family val="2"/>
      <charset val="204"/>
    </font>
    <font>
      <b/>
      <sz val="8"/>
      <color indexed="6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0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/>
    <xf numFmtId="164" fontId="2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1"/>
    <xf numFmtId="49" fontId="1" fillId="0" borderId="0" xfId="1" applyNumberFormat="1"/>
    <xf numFmtId="49" fontId="5" fillId="2" borderId="2" xfId="1" applyNumberFormat="1" applyFont="1" applyFill="1" applyBorder="1" applyAlignment="1">
      <alignment horizontal="left" vertical="top" wrapText="1"/>
    </xf>
    <xf numFmtId="0" fontId="1" fillId="0" borderId="1" xfId="1" applyBorder="1" applyAlignment="1">
      <alignment horizontal="left"/>
    </xf>
    <xf numFmtId="165" fontId="1" fillId="0" borderId="1" xfId="3" applyNumberFormat="1" applyBorder="1"/>
    <xf numFmtId="14" fontId="1" fillId="0" borderId="1" xfId="1" applyNumberFormat="1" applyBorder="1" applyAlignment="1">
      <alignment horizontal="right"/>
    </xf>
    <xf numFmtId="0" fontId="6" fillId="0" borderId="1" xfId="1" applyFont="1" applyBorder="1"/>
    <xf numFmtId="0" fontId="8" fillId="3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left"/>
    </xf>
    <xf numFmtId="0" fontId="12" fillId="0" borderId="0" xfId="0" applyFont="1"/>
    <xf numFmtId="0" fontId="10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3" borderId="14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5" fillId="0" borderId="14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6" borderId="16" xfId="0" applyFont="1" applyFill="1" applyBorder="1" applyAlignment="1">
      <alignment horizontal="left" vertical="top"/>
    </xf>
    <xf numFmtId="0" fontId="0" fillId="0" borderId="16" xfId="0" applyBorder="1"/>
    <xf numFmtId="0" fontId="10" fillId="4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13" fillId="0" borderId="11" xfId="0" applyFont="1" applyBorder="1"/>
    <xf numFmtId="0" fontId="4" fillId="5" borderId="14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center"/>
    </xf>
    <xf numFmtId="0" fontId="16" fillId="0" borderId="1" xfId="0" applyFont="1" applyBorder="1"/>
    <xf numFmtId="0" fontId="13" fillId="3" borderId="14" xfId="0" applyFont="1" applyFill="1" applyBorder="1"/>
    <xf numFmtId="2" fontId="0" fillId="0" borderId="1" xfId="0" applyNumberFormat="1" applyBorder="1"/>
    <xf numFmtId="0" fontId="0" fillId="0" borderId="21" xfId="0" applyBorder="1"/>
    <xf numFmtId="0" fontId="0" fillId="0" borderId="22" xfId="0" applyBorder="1"/>
    <xf numFmtId="49" fontId="0" fillId="0" borderId="4" xfId="0" applyNumberFormat="1" applyBorder="1" applyAlignment="1">
      <alignment horizontal="left"/>
    </xf>
    <xf numFmtId="0" fontId="0" fillId="0" borderId="14" xfId="0" applyBorder="1" applyAlignment="1">
      <alignment horizontal="center"/>
    </xf>
    <xf numFmtId="2" fontId="0" fillId="0" borderId="18" xfId="0" applyNumberFormat="1" applyBorder="1"/>
    <xf numFmtId="0" fontId="0" fillId="0" borderId="23" xfId="0" applyBorder="1"/>
    <xf numFmtId="2" fontId="10" fillId="4" borderId="24" xfId="0" applyNumberFormat="1" applyFont="1" applyFill="1" applyBorder="1" applyAlignment="1">
      <alignment horizontal="left"/>
    </xf>
    <xf numFmtId="1" fontId="0" fillId="0" borderId="24" xfId="0" applyNumberFormat="1" applyBorder="1" applyAlignment="1">
      <alignment horizontal="right"/>
    </xf>
    <xf numFmtId="166" fontId="0" fillId="0" borderId="24" xfId="0" applyNumberFormat="1" applyBorder="1" applyAlignment="1">
      <alignment horizontal="right"/>
    </xf>
    <xf numFmtId="0" fontId="10" fillId="4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7" fillId="0" borderId="0" xfId="0" applyFont="1"/>
    <xf numFmtId="0" fontId="13" fillId="0" borderId="19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  <cellStyle name="Финансовый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325417</xdr:colOff>
      <xdr:row>1</xdr:row>
      <xdr:rowOff>92541</xdr:rowOff>
    </xdr:from>
    <xdr:to>
      <xdr:col>9</xdr:col>
      <xdr:colOff>37841</xdr:colOff>
      <xdr:row>17</xdr:row>
      <xdr:rowOff>41844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360" y="252734"/>
          <a:ext cx="3193379" cy="2512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208237</xdr:colOff>
      <xdr:row>4</xdr:row>
      <xdr:rowOff>157985</xdr:rowOff>
    </xdr:from>
    <xdr:to>
      <xdr:col>12</xdr:col>
      <xdr:colOff>198476</xdr:colOff>
      <xdr:row>20</xdr:row>
      <xdr:rowOff>50564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4212" y="834260"/>
          <a:ext cx="3190639" cy="2483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274037</xdr:colOff>
      <xdr:row>4</xdr:row>
      <xdr:rowOff>50405</xdr:rowOff>
    </xdr:from>
    <xdr:to>
      <xdr:col>6</xdr:col>
      <xdr:colOff>7650</xdr:colOff>
      <xdr:row>18</xdr:row>
      <xdr:rowOff>132238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3863" y="737862"/>
          <a:ext cx="2996961" cy="2400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78827</xdr:colOff>
      <xdr:row>0</xdr:row>
      <xdr:rowOff>72259</xdr:rowOff>
    </xdr:from>
    <xdr:to>
      <xdr:col>9</xdr:col>
      <xdr:colOff>161225</xdr:colOff>
      <xdr:row>14</xdr:row>
      <xdr:rowOff>112298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361" y="72259"/>
          <a:ext cx="3005588" cy="23654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214313</xdr:colOff>
      <xdr:row>0</xdr:row>
      <xdr:rowOff>184547</xdr:rowOff>
    </xdr:from>
    <xdr:to>
      <xdr:col>9</xdr:col>
      <xdr:colOff>302870</xdr:colOff>
      <xdr:row>15</xdr:row>
      <xdr:rowOff>109219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3266" y="184547"/>
          <a:ext cx="3005588" cy="23654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362514</xdr:colOff>
      <xdr:row>0</xdr:row>
      <xdr:rowOff>42925</xdr:rowOff>
    </xdr:from>
    <xdr:to>
      <xdr:col>7</xdr:col>
      <xdr:colOff>310076</xdr:colOff>
      <xdr:row>15</xdr:row>
      <xdr:rowOff>1749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764" y="42925"/>
          <a:ext cx="2983656" cy="23698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104775</xdr:rowOff>
    </xdr:from>
    <xdr:to>
      <xdr:col>4</xdr:col>
      <xdr:colOff>1057275</xdr:colOff>
      <xdr:row>9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800225" y="895350"/>
          <a:ext cx="2847975" cy="11430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904875</xdr:colOff>
      <xdr:row>9</xdr:row>
      <xdr:rowOff>95250</xdr:rowOff>
    </xdr:from>
    <xdr:to>
      <xdr:col>7</xdr:col>
      <xdr:colOff>600075</xdr:colOff>
      <xdr:row>37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209925" y="1695450"/>
          <a:ext cx="5772150" cy="44577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49</xdr:row>
      <xdr:rowOff>114300</xdr:rowOff>
    </xdr:from>
    <xdr:to>
      <xdr:col>3</xdr:col>
      <xdr:colOff>323850</xdr:colOff>
      <xdr:row>66</xdr:row>
      <xdr:rowOff>57151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1790700" y="9867900"/>
          <a:ext cx="838200" cy="2038351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17</xdr:row>
      <xdr:rowOff>142875</xdr:rowOff>
    </xdr:from>
    <xdr:to>
      <xdr:col>2</xdr:col>
      <xdr:colOff>914400</xdr:colOff>
      <xdr:row>28</xdr:row>
      <xdr:rowOff>85725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flipH="1">
          <a:off x="1685925" y="4181475"/>
          <a:ext cx="447675" cy="12763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9</xdr:row>
      <xdr:rowOff>85725</xdr:rowOff>
    </xdr:from>
    <xdr:to>
      <xdr:col>6</xdr:col>
      <xdr:colOff>704850</xdr:colOff>
      <xdr:row>37</xdr:row>
      <xdr:rowOff>104775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4191000" y="1685925"/>
          <a:ext cx="3495675" cy="45148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95250</xdr:rowOff>
    </xdr:from>
    <xdr:to>
      <xdr:col>3</xdr:col>
      <xdr:colOff>781050</xdr:colOff>
      <xdr:row>37</xdr:row>
      <xdr:rowOff>85725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H="1">
          <a:off x="1905000" y="5467350"/>
          <a:ext cx="1181100" cy="1704975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37</xdr:row>
      <xdr:rowOff>142875</xdr:rowOff>
    </xdr:from>
    <xdr:to>
      <xdr:col>6</xdr:col>
      <xdr:colOff>876300</xdr:colOff>
      <xdr:row>66</xdr:row>
      <xdr:rowOff>85727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flipV="1">
          <a:off x="2990850" y="7229475"/>
          <a:ext cx="4867275" cy="4705352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28</xdr:row>
      <xdr:rowOff>142876</xdr:rowOff>
    </xdr:from>
    <xdr:to>
      <xdr:col>2</xdr:col>
      <xdr:colOff>247650</xdr:colOff>
      <xdr:row>60</xdr:row>
      <xdr:rowOff>95250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V="1">
          <a:off x="1362075" y="5514976"/>
          <a:ext cx="104775" cy="5476874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zoomScale="220" zoomScaleNormal="220" workbookViewId="0">
      <selection activeCell="B16" sqref="B16"/>
    </sheetView>
  </sheetViews>
  <sheetFormatPr defaultColWidth="9.109375" defaultRowHeight="13.8" x14ac:dyDescent="0.3"/>
  <cols>
    <col min="1" max="1" width="8.88671875" style="1" customWidth="1"/>
    <col min="2" max="2" width="27.109375" style="1" customWidth="1"/>
    <col min="3" max="3" width="10.6640625" style="1" customWidth="1"/>
    <col min="4" max="1024" width="8.6640625" style="1" customWidth="1"/>
    <col min="1025" max="16384" width="9.109375" style="1"/>
  </cols>
  <sheetData>
    <row r="1" spans="1:3" x14ac:dyDescent="0.3">
      <c r="A1" s="17" t="s">
        <v>4</v>
      </c>
      <c r="B1" s="17" t="s">
        <v>1</v>
      </c>
      <c r="C1" s="17" t="s">
        <v>55</v>
      </c>
    </row>
    <row r="2" spans="1:3" x14ac:dyDescent="0.3">
      <c r="A2" s="2" t="s">
        <v>2</v>
      </c>
      <c r="B2" s="66" t="s">
        <v>114</v>
      </c>
      <c r="C2" s="2"/>
    </row>
    <row r="3" spans="1:3" x14ac:dyDescent="0.3">
      <c r="A3" s="2" t="s">
        <v>143</v>
      </c>
      <c r="B3" s="69" t="s">
        <v>101</v>
      </c>
      <c r="C3" s="2" t="s">
        <v>2</v>
      </c>
    </row>
    <row r="4" spans="1:3" x14ac:dyDescent="0.3">
      <c r="A4" s="2" t="s">
        <v>142</v>
      </c>
      <c r="B4" s="69" t="s">
        <v>102</v>
      </c>
      <c r="C4" s="2" t="s">
        <v>2</v>
      </c>
    </row>
    <row r="5" spans="1:3" x14ac:dyDescent="0.3">
      <c r="A5" s="2" t="s">
        <v>141</v>
      </c>
      <c r="B5" s="69" t="s">
        <v>103</v>
      </c>
      <c r="C5" s="2" t="s">
        <v>2</v>
      </c>
    </row>
    <row r="6" spans="1:3" x14ac:dyDescent="0.3">
      <c r="A6" s="2" t="s">
        <v>144</v>
      </c>
      <c r="B6" s="69" t="s">
        <v>104</v>
      </c>
      <c r="C6" s="2" t="s">
        <v>2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zoomScale="175" zoomScaleNormal="175" workbookViewId="0">
      <pane ySplit="1" topLeftCell="A2" activePane="bottomLeft" state="frozen"/>
      <selection activeCell="C20" sqref="C20"/>
      <selection pane="bottomLeft" activeCell="C2" sqref="C2:C6"/>
    </sheetView>
  </sheetViews>
  <sheetFormatPr defaultColWidth="9.109375" defaultRowHeight="13.8" x14ac:dyDescent="0.3"/>
  <cols>
    <col min="1" max="1" width="8.33203125" style="1" customWidth="1"/>
    <col min="2" max="2" width="12.88671875" style="1" customWidth="1"/>
    <col min="3" max="3" width="8.33203125" style="1" customWidth="1"/>
    <col min="4" max="4" width="32.6640625" style="1" customWidth="1"/>
    <col min="5" max="5" width="9.6640625" style="1" customWidth="1"/>
    <col min="6" max="6" width="7" style="1" customWidth="1"/>
    <col min="7" max="8" width="8.6640625" style="1" customWidth="1"/>
    <col min="9" max="9" width="29.5546875" style="1" hidden="1" customWidth="1"/>
    <col min="10" max="828" width="8.6640625" style="1" customWidth="1"/>
    <col min="829" max="16384" width="9.109375" style="1"/>
  </cols>
  <sheetData>
    <row r="1" spans="1:9" ht="14.4" x14ac:dyDescent="0.3">
      <c r="A1" s="18" t="s">
        <v>0</v>
      </c>
      <c r="B1" s="18" t="s">
        <v>5</v>
      </c>
      <c r="C1" s="18" t="s">
        <v>4</v>
      </c>
      <c r="D1" s="18" t="s">
        <v>1</v>
      </c>
      <c r="E1" s="18" t="s">
        <v>6</v>
      </c>
      <c r="F1" s="18" t="s">
        <v>7</v>
      </c>
      <c r="I1" s="20" t="s">
        <v>56</v>
      </c>
    </row>
    <row r="2" spans="1:9" x14ac:dyDescent="0.3">
      <c r="A2" s="3">
        <v>1</v>
      </c>
      <c r="B2" s="3" t="s">
        <v>8</v>
      </c>
      <c r="C2" s="2" t="s">
        <v>143</v>
      </c>
      <c r="D2" s="69" t="s">
        <v>101</v>
      </c>
      <c r="E2" s="3" t="s">
        <v>9</v>
      </c>
      <c r="F2" s="3"/>
      <c r="I2" t="s">
        <v>62</v>
      </c>
    </row>
    <row r="3" spans="1:9" x14ac:dyDescent="0.3">
      <c r="A3" s="2">
        <v>2</v>
      </c>
      <c r="B3" s="3" t="s">
        <v>10</v>
      </c>
      <c r="C3" s="2" t="s">
        <v>142</v>
      </c>
      <c r="D3" s="69" t="s">
        <v>102</v>
      </c>
      <c r="E3" s="3" t="s">
        <v>11</v>
      </c>
      <c r="F3" s="2"/>
      <c r="I3" t="s">
        <v>63</v>
      </c>
    </row>
    <row r="4" spans="1:9" x14ac:dyDescent="0.3">
      <c r="A4" s="2">
        <v>3</v>
      </c>
      <c r="B4" s="3" t="s">
        <v>10</v>
      </c>
      <c r="C4" s="2" t="s">
        <v>142</v>
      </c>
      <c r="D4" s="69" t="s">
        <v>102</v>
      </c>
      <c r="E4" s="3" t="s">
        <v>11</v>
      </c>
      <c r="F4" s="2"/>
      <c r="I4" t="s">
        <v>64</v>
      </c>
    </row>
    <row r="5" spans="1:9" x14ac:dyDescent="0.3">
      <c r="A5" s="2">
        <v>4</v>
      </c>
      <c r="B5" s="3" t="s">
        <v>12</v>
      </c>
      <c r="C5" s="2" t="s">
        <v>141</v>
      </c>
      <c r="D5" s="69" t="s">
        <v>103</v>
      </c>
      <c r="E5" s="3" t="s">
        <v>13</v>
      </c>
      <c r="F5" s="2"/>
      <c r="I5"/>
    </row>
    <row r="6" spans="1:9" x14ac:dyDescent="0.3">
      <c r="A6" s="2">
        <v>5</v>
      </c>
      <c r="B6" s="3" t="s">
        <v>14</v>
      </c>
      <c r="C6" s="2" t="s">
        <v>144</v>
      </c>
      <c r="D6" s="69" t="s">
        <v>104</v>
      </c>
      <c r="E6" s="3" t="s">
        <v>15</v>
      </c>
      <c r="F6" s="2"/>
      <c r="I6" t="s">
        <v>65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topLeftCell="B1" zoomScale="175" zoomScaleNormal="175" workbookViewId="0">
      <selection activeCell="F15" sqref="F15"/>
    </sheetView>
  </sheetViews>
  <sheetFormatPr defaultColWidth="9.109375" defaultRowHeight="13.8" x14ac:dyDescent="0.3"/>
  <cols>
    <col min="1" max="1" width="22.44140625" style="1" customWidth="1"/>
    <col min="2" max="2" width="12.44140625" style="1" customWidth="1"/>
    <col min="3" max="3" width="22.6640625" style="1" customWidth="1"/>
    <col min="4" max="4" width="14.33203125" style="1" customWidth="1"/>
    <col min="5" max="5" width="10.6640625" style="1" customWidth="1"/>
    <col min="6" max="6" width="22" style="1" customWidth="1"/>
    <col min="7" max="7" width="7.109375" style="1" customWidth="1"/>
    <col min="8" max="9" width="8.6640625" style="1" customWidth="1"/>
    <col min="10" max="10" width="30.5546875" style="1" customWidth="1"/>
    <col min="11" max="1014" width="8.6640625" style="1" customWidth="1"/>
    <col min="1015" max="16384" width="9.109375" style="1"/>
  </cols>
  <sheetData>
    <row r="1" spans="1:10" ht="14.4" x14ac:dyDescent="0.3">
      <c r="A1" s="18" t="s">
        <v>16</v>
      </c>
      <c r="B1" s="18" t="s">
        <v>17</v>
      </c>
      <c r="C1" s="18" t="s">
        <v>18</v>
      </c>
      <c r="D1" s="61" t="s">
        <v>19</v>
      </c>
      <c r="E1" s="18" t="s">
        <v>1</v>
      </c>
      <c r="F1" s="18" t="s">
        <v>20</v>
      </c>
      <c r="G1" s="19" t="s">
        <v>7</v>
      </c>
      <c r="J1" s="20" t="s">
        <v>56</v>
      </c>
    </row>
    <row r="2" spans="1:10" x14ac:dyDescent="0.3">
      <c r="A2" s="4" t="s">
        <v>21</v>
      </c>
      <c r="B2" s="4" t="s">
        <v>22</v>
      </c>
      <c r="C2" s="4" t="s">
        <v>121</v>
      </c>
      <c r="D2" s="62" t="s">
        <v>133</v>
      </c>
      <c r="E2" s="62" t="s">
        <v>133</v>
      </c>
      <c r="F2" s="62" t="s">
        <v>133</v>
      </c>
      <c r="G2" s="4">
        <v>1</v>
      </c>
      <c r="J2" t="s">
        <v>57</v>
      </c>
    </row>
    <row r="3" spans="1:10" x14ac:dyDescent="0.3">
      <c r="A3" s="4" t="s">
        <v>21</v>
      </c>
      <c r="B3" s="4" t="s">
        <v>22</v>
      </c>
      <c r="C3" s="4" t="s">
        <v>121</v>
      </c>
      <c r="D3" s="62" t="s">
        <v>24</v>
      </c>
      <c r="E3" s="4" t="s">
        <v>125</v>
      </c>
      <c r="F3" s="4" t="s">
        <v>122</v>
      </c>
      <c r="G3" s="4">
        <v>1</v>
      </c>
      <c r="J3" t="s">
        <v>58</v>
      </c>
    </row>
    <row r="4" spans="1:10" x14ac:dyDescent="0.3">
      <c r="A4" s="4" t="s">
        <v>21</v>
      </c>
      <c r="B4" s="4" t="s">
        <v>22</v>
      </c>
      <c r="C4" s="4" t="s">
        <v>121</v>
      </c>
      <c r="D4" s="62" t="s">
        <v>25</v>
      </c>
      <c r="E4" s="4" t="s">
        <v>126</v>
      </c>
      <c r="F4" s="4" t="s">
        <v>123</v>
      </c>
      <c r="G4" s="4">
        <v>1</v>
      </c>
      <c r="J4" t="s">
        <v>59</v>
      </c>
    </row>
    <row r="5" spans="1:10" x14ac:dyDescent="0.3">
      <c r="A5" s="62" t="s">
        <v>24</v>
      </c>
      <c r="B5" s="4" t="s">
        <v>125</v>
      </c>
      <c r="C5" s="4" t="s">
        <v>122</v>
      </c>
      <c r="D5" s="67" t="s">
        <v>134</v>
      </c>
      <c r="E5" s="4" t="s">
        <v>26</v>
      </c>
      <c r="F5" s="67" t="s">
        <v>134</v>
      </c>
      <c r="G5" s="4">
        <v>1</v>
      </c>
      <c r="J5" t="s">
        <v>60</v>
      </c>
    </row>
    <row r="6" spans="1:10" x14ac:dyDescent="0.3">
      <c r="A6" s="62" t="s">
        <v>25</v>
      </c>
      <c r="B6" s="4" t="s">
        <v>126</v>
      </c>
      <c r="C6" s="4" t="s">
        <v>123</v>
      </c>
      <c r="D6" s="67" t="s">
        <v>116</v>
      </c>
      <c r="E6" s="4" t="s">
        <v>27</v>
      </c>
      <c r="F6" s="67" t="s">
        <v>116</v>
      </c>
      <c r="G6" s="4">
        <v>1</v>
      </c>
      <c r="J6" t="s">
        <v>61</v>
      </c>
    </row>
    <row r="7" spans="1:10" x14ac:dyDescent="0.3">
      <c r="A7" s="4" t="s">
        <v>28</v>
      </c>
      <c r="B7" s="4" t="s">
        <v>29</v>
      </c>
      <c r="C7" s="4" t="s">
        <v>140</v>
      </c>
      <c r="D7" s="62" t="s">
        <v>25</v>
      </c>
      <c r="E7" s="4" t="s">
        <v>126</v>
      </c>
      <c r="F7" s="4" t="s">
        <v>123</v>
      </c>
      <c r="G7" s="4">
        <v>1</v>
      </c>
    </row>
    <row r="8" spans="1:10" x14ac:dyDescent="0.3">
      <c r="A8" s="4" t="s">
        <v>28</v>
      </c>
      <c r="B8" s="4" t="s">
        <v>29</v>
      </c>
      <c r="C8" s="4" t="s">
        <v>140</v>
      </c>
      <c r="D8" s="62" t="s">
        <v>30</v>
      </c>
      <c r="E8" s="4" t="s">
        <v>127</v>
      </c>
      <c r="F8" s="4" t="s">
        <v>124</v>
      </c>
      <c r="G8" s="4">
        <v>1</v>
      </c>
    </row>
    <row r="9" spans="1:10" x14ac:dyDescent="0.3">
      <c r="A9" s="62" t="s">
        <v>30</v>
      </c>
      <c r="B9" s="4" t="s">
        <v>127</v>
      </c>
      <c r="C9" s="4" t="s">
        <v>124</v>
      </c>
      <c r="D9" s="67" t="s">
        <v>135</v>
      </c>
      <c r="E9" s="4" t="s">
        <v>32</v>
      </c>
      <c r="F9" s="67" t="s">
        <v>135</v>
      </c>
      <c r="G9" s="4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zoomScale="220" zoomScaleNormal="220" workbookViewId="0">
      <selection activeCell="C11" sqref="C11"/>
    </sheetView>
  </sheetViews>
  <sheetFormatPr defaultRowHeight="13.8" x14ac:dyDescent="0.3"/>
  <cols>
    <col min="1" max="1" width="13.109375" customWidth="1"/>
    <col min="2" max="2" width="15.5546875" customWidth="1"/>
    <col min="3" max="3" width="12.5546875" customWidth="1"/>
    <col min="6" max="6" width="30.5546875" customWidth="1"/>
  </cols>
  <sheetData>
    <row r="1" spans="1:6" ht="14.4" x14ac:dyDescent="0.3">
      <c r="A1" s="18" t="s">
        <v>19</v>
      </c>
      <c r="B1" s="18" t="s">
        <v>33</v>
      </c>
      <c r="C1" s="18" t="s">
        <v>39</v>
      </c>
      <c r="F1" s="20" t="s">
        <v>56</v>
      </c>
    </row>
    <row r="2" spans="1:6" x14ac:dyDescent="0.3">
      <c r="A2" s="63" t="s">
        <v>24</v>
      </c>
      <c r="B2" s="63" t="s">
        <v>105</v>
      </c>
      <c r="C2" s="9">
        <v>0</v>
      </c>
      <c r="F2" t="s">
        <v>66</v>
      </c>
    </row>
    <row r="3" spans="1:6" x14ac:dyDescent="0.3">
      <c r="A3" s="63" t="s">
        <v>25</v>
      </c>
      <c r="B3" s="63" t="s">
        <v>106</v>
      </c>
      <c r="C3" s="9">
        <v>0</v>
      </c>
      <c r="F3" t="s">
        <v>67</v>
      </c>
    </row>
    <row r="4" spans="1:6" x14ac:dyDescent="0.3">
      <c r="A4" s="63" t="s">
        <v>30</v>
      </c>
      <c r="B4" s="63" t="s">
        <v>107</v>
      </c>
      <c r="C4" s="9">
        <v>0</v>
      </c>
      <c r="F4" t="s">
        <v>68</v>
      </c>
    </row>
    <row r="5" spans="1:6" x14ac:dyDescent="0.3">
      <c r="A5" s="68" t="s">
        <v>21</v>
      </c>
      <c r="B5" s="63" t="s">
        <v>117</v>
      </c>
      <c r="C5" s="9">
        <v>0</v>
      </c>
    </row>
    <row r="6" spans="1:6" x14ac:dyDescent="0.3">
      <c r="A6" s="68" t="s">
        <v>28</v>
      </c>
      <c r="B6" s="63" t="s">
        <v>118</v>
      </c>
      <c r="C6" s="9">
        <v>0</v>
      </c>
    </row>
    <row r="9" spans="1:6" x14ac:dyDescent="0.3">
      <c r="B9" s="72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"/>
  <sheetViews>
    <sheetView tabSelected="1" showRuler="0" zoomScaleNormal="100" workbookViewId="0">
      <selection activeCell="L10" sqref="L10"/>
    </sheetView>
  </sheetViews>
  <sheetFormatPr defaultColWidth="9.109375" defaultRowHeight="13.8" x14ac:dyDescent="0.3"/>
  <cols>
    <col min="1" max="1" width="16.6640625" style="1" customWidth="1"/>
    <col min="2" max="2" width="15.77734375" style="1" customWidth="1"/>
    <col min="3" max="3" width="18.109375" style="5" customWidth="1"/>
    <col min="4" max="4" width="8.109375" style="1" customWidth="1"/>
    <col min="5" max="5" width="11.44140625" style="1" customWidth="1"/>
    <col min="6" max="6" width="12" style="1" bestFit="1" customWidth="1"/>
    <col min="7" max="7" width="5.5546875" style="1" bestFit="1" customWidth="1"/>
    <col min="8" max="8" width="6" style="1" bestFit="1" customWidth="1"/>
    <col min="9" max="9" width="7.5546875" style="1" customWidth="1"/>
    <col min="10" max="10" width="12.88671875" style="1" hidden="1" customWidth="1"/>
    <col min="11" max="11" width="15.77734375" style="1" customWidth="1"/>
    <col min="12" max="12" width="10.5546875" style="1" customWidth="1"/>
    <col min="13" max="838" width="8.6640625" style="1" customWidth="1"/>
    <col min="839" max="16384" width="9.109375" style="1"/>
  </cols>
  <sheetData>
    <row r="1" spans="1:12" x14ac:dyDescent="0.3">
      <c r="A1" s="18" t="s">
        <v>33</v>
      </c>
      <c r="B1" s="18" t="s">
        <v>0</v>
      </c>
      <c r="C1" s="18" t="s">
        <v>1</v>
      </c>
      <c r="D1" s="18" t="s">
        <v>34</v>
      </c>
      <c r="E1" s="18" t="s">
        <v>4</v>
      </c>
      <c r="F1" s="18" t="s">
        <v>5</v>
      </c>
      <c r="G1" s="18" t="s">
        <v>35</v>
      </c>
      <c r="H1" s="18" t="s">
        <v>36</v>
      </c>
      <c r="I1" s="18" t="s">
        <v>37</v>
      </c>
      <c r="J1" s="21" t="s">
        <v>69</v>
      </c>
      <c r="K1" s="18" t="s">
        <v>145</v>
      </c>
      <c r="L1" s="18"/>
    </row>
    <row r="2" spans="1:12" ht="18.75" customHeight="1" x14ac:dyDescent="0.3">
      <c r="A2" s="63" t="s">
        <v>105</v>
      </c>
      <c r="B2" s="6" t="str">
        <f>CONCATENATE(A2,"_",D2)</f>
        <v>Деталь 1_осн_005</v>
      </c>
      <c r="C2" s="7" t="s">
        <v>136</v>
      </c>
      <c r="D2" s="22" t="s">
        <v>70</v>
      </c>
      <c r="E2" s="2" t="s">
        <v>143</v>
      </c>
      <c r="F2" s="6" t="s">
        <v>8</v>
      </c>
      <c r="G2" s="6"/>
      <c r="H2" s="8"/>
      <c r="I2" s="8">
        <v>5</v>
      </c>
      <c r="J2" s="1" t="s">
        <v>38</v>
      </c>
      <c r="K2" s="63" t="str">
        <f>CONCATENATE(A2,"_",L2)</f>
        <v>Деталь 1_осн_1</v>
      </c>
      <c r="L2" s="63">
        <v>1</v>
      </c>
    </row>
    <row r="3" spans="1:12" ht="18.75" customHeight="1" x14ac:dyDescent="0.3">
      <c r="A3" s="63" t="s">
        <v>105</v>
      </c>
      <c r="B3" s="6" t="str">
        <f>CONCATENATE(A3,"_",D3)</f>
        <v>Деталь 1_осн_010</v>
      </c>
      <c r="C3" s="7" t="s">
        <v>137</v>
      </c>
      <c r="D3" s="22" t="s">
        <v>71</v>
      </c>
      <c r="E3" s="2" t="s">
        <v>141</v>
      </c>
      <c r="F3" s="6" t="s">
        <v>12</v>
      </c>
      <c r="G3" s="6"/>
      <c r="H3" s="8"/>
      <c r="I3" s="8">
        <v>10</v>
      </c>
      <c r="J3" s="1" t="s">
        <v>38</v>
      </c>
      <c r="K3" s="63" t="str">
        <f t="shared" ref="K3:K9" si="0">CONCATENATE(A3,"_",L3)</f>
        <v>Деталь 1_осн_2</v>
      </c>
      <c r="L3" s="1">
        <v>2</v>
      </c>
    </row>
    <row r="4" spans="1:12" ht="15" customHeight="1" x14ac:dyDescent="0.3">
      <c r="A4" s="63" t="s">
        <v>106</v>
      </c>
      <c r="B4" s="6" t="str">
        <f t="shared" ref="B4:B9" si="1">CONCATENATE(A4,"_",D4)</f>
        <v>Деталь 2_осн_005</v>
      </c>
      <c r="C4" s="7" t="s">
        <v>138</v>
      </c>
      <c r="D4" s="22" t="s">
        <v>70</v>
      </c>
      <c r="E4" s="2" t="s">
        <v>142</v>
      </c>
      <c r="F4" s="6" t="s">
        <v>10</v>
      </c>
      <c r="G4" s="6"/>
      <c r="H4" s="8"/>
      <c r="I4" s="8">
        <v>15</v>
      </c>
      <c r="J4" s="1" t="s">
        <v>38</v>
      </c>
      <c r="K4" s="63" t="str">
        <f t="shared" si="0"/>
        <v>Деталь 2_осн_1</v>
      </c>
      <c r="L4" s="1">
        <v>1</v>
      </c>
    </row>
    <row r="5" spans="1:12" x14ac:dyDescent="0.3">
      <c r="A5" s="63" t="s">
        <v>106</v>
      </c>
      <c r="B5" s="6" t="str">
        <f t="shared" si="1"/>
        <v>Деталь 2_осн_010</v>
      </c>
      <c r="C5" s="7" t="s">
        <v>137</v>
      </c>
      <c r="D5" s="22" t="s">
        <v>71</v>
      </c>
      <c r="E5" s="2" t="s">
        <v>141</v>
      </c>
      <c r="F5" s="6" t="s">
        <v>12</v>
      </c>
      <c r="G5" s="6"/>
      <c r="H5" s="8"/>
      <c r="I5" s="8">
        <v>5</v>
      </c>
      <c r="J5" s="1" t="s">
        <v>38</v>
      </c>
      <c r="K5" s="63" t="str">
        <f t="shared" si="0"/>
        <v>Деталь 2_осн_2</v>
      </c>
      <c r="L5" s="1">
        <v>2</v>
      </c>
    </row>
    <row r="6" spans="1:12" ht="15" customHeight="1" x14ac:dyDescent="0.3">
      <c r="A6" s="63" t="s">
        <v>107</v>
      </c>
      <c r="B6" s="6" t="str">
        <f t="shared" si="1"/>
        <v>Деталь 3_осн_005</v>
      </c>
      <c r="C6" s="7" t="s">
        <v>136</v>
      </c>
      <c r="D6" s="22" t="s">
        <v>70</v>
      </c>
      <c r="E6" s="2" t="s">
        <v>143</v>
      </c>
      <c r="F6" s="6" t="s">
        <v>8</v>
      </c>
      <c r="G6" s="6"/>
      <c r="H6" s="8"/>
      <c r="I6" s="8">
        <v>5</v>
      </c>
      <c r="J6" s="1" t="s">
        <v>38</v>
      </c>
      <c r="K6" s="63" t="str">
        <f t="shared" si="0"/>
        <v>Деталь 3_осн_1</v>
      </c>
      <c r="L6" s="1">
        <v>1</v>
      </c>
    </row>
    <row r="7" spans="1:12" x14ac:dyDescent="0.3">
      <c r="A7" s="63" t="s">
        <v>107</v>
      </c>
      <c r="B7" s="6" t="str">
        <f t="shared" si="1"/>
        <v>Деталь 3_осн_010</v>
      </c>
      <c r="C7" s="7" t="s">
        <v>138</v>
      </c>
      <c r="D7" s="22" t="s">
        <v>71</v>
      </c>
      <c r="E7" s="2" t="s">
        <v>142</v>
      </c>
      <c r="F7" s="6" t="s">
        <v>10</v>
      </c>
      <c r="G7" s="6"/>
      <c r="H7" s="8"/>
      <c r="I7" s="8">
        <v>15</v>
      </c>
      <c r="J7" s="1" t="s">
        <v>38</v>
      </c>
      <c r="K7" s="63" t="str">
        <f t="shared" si="0"/>
        <v>Деталь 3_осн_2</v>
      </c>
      <c r="L7" s="1">
        <v>2</v>
      </c>
    </row>
    <row r="8" spans="1:12" ht="14.25" customHeight="1" x14ac:dyDescent="0.3">
      <c r="A8" s="63" t="s">
        <v>117</v>
      </c>
      <c r="B8" s="6" t="str">
        <f t="shared" si="1"/>
        <v>Продукт P_осн_005</v>
      </c>
      <c r="C8" s="7" t="s">
        <v>139</v>
      </c>
      <c r="D8" s="22" t="s">
        <v>70</v>
      </c>
      <c r="E8" s="2" t="s">
        <v>144</v>
      </c>
      <c r="F8" s="6" t="s">
        <v>14</v>
      </c>
      <c r="G8" s="6">
        <v>60</v>
      </c>
      <c r="H8" s="8"/>
      <c r="I8" s="8">
        <v>15</v>
      </c>
      <c r="J8" s="1" t="s">
        <v>38</v>
      </c>
      <c r="K8" s="63" t="str">
        <f t="shared" si="0"/>
        <v>Продукт P_осн_3</v>
      </c>
      <c r="L8" s="1">
        <v>3</v>
      </c>
    </row>
    <row r="9" spans="1:12" x14ac:dyDescent="0.3">
      <c r="A9" s="63" t="s">
        <v>118</v>
      </c>
      <c r="B9" s="6" t="str">
        <f t="shared" si="1"/>
        <v>Продукт Q_осн_005</v>
      </c>
      <c r="C9" s="7" t="s">
        <v>139</v>
      </c>
      <c r="D9" s="22" t="s">
        <v>70</v>
      </c>
      <c r="E9" s="2" t="s">
        <v>144</v>
      </c>
      <c r="F9" s="6" t="s">
        <v>14</v>
      </c>
      <c r="G9" s="6">
        <v>60</v>
      </c>
      <c r="H9" s="8"/>
      <c r="I9" s="8">
        <v>5</v>
      </c>
      <c r="J9" s="1" t="s">
        <v>38</v>
      </c>
      <c r="K9" s="63" t="str">
        <f t="shared" si="0"/>
        <v>Продукт Q_осн_3</v>
      </c>
      <c r="L9" s="1">
        <v>3</v>
      </c>
    </row>
  </sheetData>
  <printOptions gridLines="1"/>
  <pageMargins left="0.78750000000000009" right="0.78750000000000009" top="1.05277777777778" bottom="1.05277777777778" header="0.5" footer="0.5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zoomScale="205" zoomScaleNormal="205" workbookViewId="0">
      <selection activeCell="C11" sqref="C11"/>
    </sheetView>
  </sheetViews>
  <sheetFormatPr defaultColWidth="9.109375" defaultRowHeight="13.8" x14ac:dyDescent="0.3"/>
  <cols>
    <col min="1" max="1" width="16.33203125" style="1" customWidth="1"/>
    <col min="2" max="2" width="10.33203125" style="1" customWidth="1"/>
    <col min="3" max="3" width="22.88671875" style="1" customWidth="1"/>
    <col min="4" max="4" width="15" style="1" customWidth="1"/>
    <col min="5" max="5" width="8.88671875"/>
    <col min="6" max="9" width="8.6640625" style="1" customWidth="1"/>
    <col min="10" max="10" width="14.5546875" style="1" customWidth="1"/>
    <col min="11" max="1025" width="8.6640625" style="1" customWidth="1"/>
    <col min="1026" max="16384" width="9.109375" style="1"/>
  </cols>
  <sheetData>
    <row r="1" spans="1:4" ht="14.4" x14ac:dyDescent="0.3">
      <c r="A1" s="24" t="s">
        <v>0</v>
      </c>
      <c r="B1" s="24" t="s">
        <v>4</v>
      </c>
      <c r="C1" s="24" t="s">
        <v>1</v>
      </c>
      <c r="D1" s="24" t="s">
        <v>7</v>
      </c>
    </row>
    <row r="2" spans="1:4" x14ac:dyDescent="0.3">
      <c r="A2" s="2" t="s">
        <v>40</v>
      </c>
      <c r="B2" s="2" t="s">
        <v>143</v>
      </c>
      <c r="C2" s="2" t="s">
        <v>41</v>
      </c>
      <c r="D2" s="2">
        <v>1</v>
      </c>
    </row>
    <row r="3" spans="1:4" x14ac:dyDescent="0.3">
      <c r="A3" s="2" t="s">
        <v>42</v>
      </c>
      <c r="B3" s="2" t="s">
        <v>142</v>
      </c>
      <c r="C3" s="2" t="s">
        <v>43</v>
      </c>
      <c r="D3" s="2">
        <v>2</v>
      </c>
    </row>
    <row r="4" spans="1:4" x14ac:dyDescent="0.3">
      <c r="A4" s="2" t="s">
        <v>44</v>
      </c>
      <c r="B4" s="2" t="s">
        <v>141</v>
      </c>
      <c r="C4" s="2" t="s">
        <v>45</v>
      </c>
      <c r="D4" s="2">
        <v>1</v>
      </c>
    </row>
    <row r="5" spans="1:4" x14ac:dyDescent="0.3">
      <c r="A5" s="2" t="s">
        <v>46</v>
      </c>
      <c r="B5" s="2" t="s">
        <v>144</v>
      </c>
      <c r="C5" s="2" t="s">
        <v>47</v>
      </c>
      <c r="D5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zoomScale="235" zoomScaleNormal="235" workbookViewId="0">
      <pane ySplit="1" topLeftCell="A2" activePane="bottomLeft" state="frozen"/>
      <selection activeCell="B18" sqref="B18"/>
      <selection pane="bottomLeft" activeCell="C14" sqref="C14"/>
    </sheetView>
  </sheetViews>
  <sheetFormatPr defaultColWidth="9.109375" defaultRowHeight="13.8" x14ac:dyDescent="0.3"/>
  <cols>
    <col min="1" max="1" width="16" style="1" customWidth="1"/>
    <col min="2" max="2" width="18.33203125" style="1" customWidth="1"/>
    <col min="3" max="3" width="19.109375" style="1" customWidth="1"/>
    <col min="4" max="4" width="21" style="1" customWidth="1"/>
    <col min="5" max="677" width="8.6640625" style="1" customWidth="1"/>
    <col min="678" max="16384" width="9.109375" style="1"/>
  </cols>
  <sheetData>
    <row r="1" spans="1:4" ht="14.4" x14ac:dyDescent="0.3">
      <c r="A1" s="27" t="s">
        <v>48</v>
      </c>
      <c r="B1" s="27" t="s">
        <v>49</v>
      </c>
      <c r="C1" s="27" t="s">
        <v>50</v>
      </c>
      <c r="D1" s="28" t="s">
        <v>51</v>
      </c>
    </row>
    <row r="2" spans="1:4" x14ac:dyDescent="0.3">
      <c r="A2" s="2" t="s">
        <v>108</v>
      </c>
      <c r="B2" s="2" t="s">
        <v>40</v>
      </c>
      <c r="C2" s="2" t="s">
        <v>52</v>
      </c>
      <c r="D2" s="2">
        <v>1</v>
      </c>
    </row>
    <row r="3" spans="1:4" x14ac:dyDescent="0.3">
      <c r="A3" s="2" t="s">
        <v>109</v>
      </c>
      <c r="B3" s="2" t="s">
        <v>44</v>
      </c>
      <c r="C3" s="2" t="s">
        <v>52</v>
      </c>
      <c r="D3" s="2">
        <v>1</v>
      </c>
    </row>
    <row r="4" spans="1:4" x14ac:dyDescent="0.3">
      <c r="A4" s="2" t="s">
        <v>110</v>
      </c>
      <c r="B4" s="2" t="s">
        <v>42</v>
      </c>
      <c r="C4" s="2" t="s">
        <v>52</v>
      </c>
      <c r="D4" s="2">
        <v>1</v>
      </c>
    </row>
    <row r="5" spans="1:4" x14ac:dyDescent="0.3">
      <c r="A5" s="2" t="s">
        <v>111</v>
      </c>
      <c r="B5" s="2" t="s">
        <v>44</v>
      </c>
      <c r="C5" s="2" t="s">
        <v>52</v>
      </c>
      <c r="D5" s="2">
        <v>1</v>
      </c>
    </row>
    <row r="6" spans="1:4" x14ac:dyDescent="0.3">
      <c r="A6" s="2" t="s">
        <v>112</v>
      </c>
      <c r="B6" s="2" t="s">
        <v>40</v>
      </c>
      <c r="C6" s="2" t="s">
        <v>52</v>
      </c>
      <c r="D6" s="2">
        <v>1</v>
      </c>
    </row>
    <row r="7" spans="1:4" x14ac:dyDescent="0.3">
      <c r="A7" s="2" t="s">
        <v>113</v>
      </c>
      <c r="B7" s="2" t="s">
        <v>42</v>
      </c>
      <c r="C7" s="2" t="s">
        <v>52</v>
      </c>
      <c r="D7" s="2">
        <v>1</v>
      </c>
    </row>
    <row r="8" spans="1:4" x14ac:dyDescent="0.3">
      <c r="A8" s="2" t="s">
        <v>119</v>
      </c>
      <c r="B8" s="2" t="s">
        <v>46</v>
      </c>
      <c r="C8" s="2" t="s">
        <v>52</v>
      </c>
      <c r="D8" s="2">
        <v>1</v>
      </c>
    </row>
    <row r="9" spans="1:4" x14ac:dyDescent="0.3">
      <c r="A9" s="2" t="s">
        <v>120</v>
      </c>
      <c r="B9" s="2" t="s">
        <v>46</v>
      </c>
      <c r="C9" s="2" t="s">
        <v>52</v>
      </c>
      <c r="D9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zoomScale="235" zoomScaleNormal="235" workbookViewId="0">
      <selection activeCell="B7" sqref="B7"/>
    </sheetView>
  </sheetViews>
  <sheetFormatPr defaultRowHeight="13.8" x14ac:dyDescent="0.3"/>
  <cols>
    <col min="1" max="1" width="11.6640625" customWidth="1"/>
    <col min="2" max="2" width="12.5546875" customWidth="1"/>
  </cols>
  <sheetData>
    <row r="1" spans="1:2" x14ac:dyDescent="0.3">
      <c r="A1" s="29" t="s">
        <v>19</v>
      </c>
      <c r="B1" s="29" t="s">
        <v>7</v>
      </c>
    </row>
    <row r="2" spans="1:2" x14ac:dyDescent="0.3">
      <c r="A2" s="9" t="s">
        <v>24</v>
      </c>
      <c r="B2" s="64"/>
    </row>
    <row r="3" spans="1:2" x14ac:dyDescent="0.3">
      <c r="A3" s="9" t="s">
        <v>25</v>
      </c>
      <c r="B3" s="64"/>
    </row>
    <row r="4" spans="1:2" x14ac:dyDescent="0.3">
      <c r="A4" s="9" t="s">
        <v>30</v>
      </c>
      <c r="B4" s="9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1:V72"/>
  <sheetViews>
    <sheetView zoomScale="70" zoomScaleNormal="70" workbookViewId="0">
      <selection activeCell="E25" sqref="E25"/>
    </sheetView>
  </sheetViews>
  <sheetFormatPr defaultRowHeight="13.8" x14ac:dyDescent="0.3"/>
  <cols>
    <col min="3" max="3" width="16.33203125" customWidth="1"/>
    <col min="4" max="4" width="17.5546875" customWidth="1"/>
    <col min="5" max="5" width="22.44140625" customWidth="1"/>
    <col min="6" max="6" width="28.44140625" customWidth="1"/>
    <col min="7" max="7" width="21" customWidth="1"/>
    <col min="8" max="8" width="21.6640625" customWidth="1"/>
    <col min="9" max="9" width="8.5546875" customWidth="1"/>
    <col min="10" max="10" width="5.5546875" bestFit="1" customWidth="1"/>
    <col min="11" max="11" width="6" bestFit="1" customWidth="1"/>
    <col min="12" max="12" width="12.5546875" customWidth="1"/>
    <col min="13" max="13" width="5.109375" customWidth="1"/>
    <col min="15" max="15" width="3" hidden="1" customWidth="1"/>
    <col min="16" max="16" width="16.44140625" hidden="1" customWidth="1"/>
    <col min="17" max="17" width="22.5546875" hidden="1" customWidth="1"/>
    <col min="18" max="18" width="14.6640625" hidden="1" customWidth="1"/>
    <col min="19" max="19" width="14.33203125" hidden="1" customWidth="1"/>
    <col min="20" max="20" width="23.88671875" hidden="1" customWidth="1"/>
    <col min="21" max="21" width="0" hidden="1" customWidth="1"/>
    <col min="22" max="22" width="7.6640625" hidden="1" customWidth="1"/>
  </cols>
  <sheetData>
    <row r="1" spans="3:22" ht="14.4" thickBot="1" x14ac:dyDescent="0.35"/>
    <row r="2" spans="3:22" ht="16.2" thickBot="1" x14ac:dyDescent="0.35">
      <c r="C2" s="76" t="s">
        <v>72</v>
      </c>
      <c r="D2" s="77"/>
      <c r="E2" s="77"/>
      <c r="F2" s="77"/>
      <c r="G2" s="77"/>
      <c r="H2" s="77"/>
      <c r="I2" s="77"/>
      <c r="J2" s="77"/>
      <c r="K2" s="77"/>
      <c r="L2" s="77"/>
      <c r="M2" s="78"/>
      <c r="O2" s="30"/>
      <c r="P2" s="76" t="s">
        <v>73</v>
      </c>
      <c r="Q2" s="77"/>
      <c r="R2" s="77"/>
      <c r="S2" s="77"/>
      <c r="T2" s="77"/>
      <c r="U2" s="78"/>
      <c r="V2" s="57"/>
    </row>
    <row r="3" spans="3:22" ht="14.4" x14ac:dyDescent="0.3">
      <c r="C3" s="31"/>
      <c r="M3" s="32"/>
      <c r="O3" s="31"/>
      <c r="P3" s="79" t="s">
        <v>74</v>
      </c>
      <c r="Q3" s="79"/>
      <c r="R3" s="79"/>
      <c r="S3" s="79"/>
      <c r="T3" s="79"/>
      <c r="U3" s="79"/>
      <c r="V3" s="80"/>
    </row>
    <row r="4" spans="3:22" ht="14.4" x14ac:dyDescent="0.3">
      <c r="C4" s="81" t="s">
        <v>75</v>
      </c>
      <c r="D4" s="82"/>
      <c r="E4" s="82"/>
      <c r="M4" s="32"/>
      <c r="O4" s="31"/>
      <c r="V4" s="32"/>
    </row>
    <row r="5" spans="3:22" x14ac:dyDescent="0.3">
      <c r="C5" s="33" t="s">
        <v>0</v>
      </c>
      <c r="D5" s="17" t="s">
        <v>1</v>
      </c>
      <c r="E5" s="17" t="s">
        <v>55</v>
      </c>
      <c r="M5" s="32"/>
      <c r="O5" s="31"/>
      <c r="P5" s="18" t="s">
        <v>16</v>
      </c>
      <c r="Q5" s="18" t="s">
        <v>17</v>
      </c>
      <c r="R5" s="18" t="s">
        <v>18</v>
      </c>
      <c r="S5" s="18" t="s">
        <v>19</v>
      </c>
      <c r="T5" s="18" t="s">
        <v>1</v>
      </c>
      <c r="U5" s="18" t="s">
        <v>20</v>
      </c>
      <c r="V5" s="58" t="s">
        <v>7</v>
      </c>
    </row>
    <row r="6" spans="3:22" x14ac:dyDescent="0.3">
      <c r="C6" s="55" t="s">
        <v>2</v>
      </c>
      <c r="D6" s="2" t="s">
        <v>3</v>
      </c>
      <c r="E6" s="2"/>
      <c r="M6" s="32"/>
      <c r="O6" s="31"/>
      <c r="P6" s="35" t="s">
        <v>76</v>
      </c>
      <c r="Q6" s="4" t="s">
        <v>77</v>
      </c>
      <c r="R6" s="35" t="s">
        <v>78</v>
      </c>
      <c r="S6" s="35" t="s">
        <v>79</v>
      </c>
      <c r="T6" s="4" t="s">
        <v>80</v>
      </c>
      <c r="U6" s="35" t="s">
        <v>81</v>
      </c>
      <c r="V6" s="59">
        <v>1</v>
      </c>
    </row>
    <row r="7" spans="3:22" x14ac:dyDescent="0.3">
      <c r="C7" s="37"/>
      <c r="D7" s="34"/>
      <c r="E7" s="9"/>
      <c r="M7" s="32"/>
      <c r="O7" s="31"/>
      <c r="P7" s="35" t="s">
        <v>76</v>
      </c>
      <c r="Q7" s="4" t="s">
        <v>77</v>
      </c>
      <c r="R7" s="35" t="s">
        <v>78</v>
      </c>
      <c r="S7" s="35" t="s">
        <v>82</v>
      </c>
      <c r="T7" s="4" t="s">
        <v>83</v>
      </c>
      <c r="U7" s="35" t="s">
        <v>84</v>
      </c>
      <c r="V7" s="59">
        <v>1</v>
      </c>
    </row>
    <row r="8" spans="3:22" x14ac:dyDescent="0.3">
      <c r="C8" s="38"/>
      <c r="D8" s="39"/>
      <c r="E8" s="40"/>
      <c r="M8" s="32"/>
      <c r="O8" s="31"/>
      <c r="P8" s="35" t="str">
        <f t="shared" ref="P8:R9" si="0">S6</f>
        <v>Изделие 35</v>
      </c>
      <c r="Q8" s="4" t="str">
        <f t="shared" si="0"/>
        <v>Гайка 001</v>
      </c>
      <c r="R8" s="35" t="str">
        <f t="shared" si="0"/>
        <v>Г.001</v>
      </c>
      <c r="S8" s="35" t="s">
        <v>85</v>
      </c>
      <c r="T8" s="4" t="s">
        <v>86</v>
      </c>
      <c r="U8" s="35" t="s">
        <v>87</v>
      </c>
      <c r="V8" s="60">
        <v>0.1</v>
      </c>
    </row>
    <row r="9" spans="3:22" ht="14.4" x14ac:dyDescent="0.3">
      <c r="C9" s="83" t="s">
        <v>91</v>
      </c>
      <c r="D9" s="84"/>
      <c r="E9" s="84"/>
      <c r="F9" s="84"/>
      <c r="G9" s="84"/>
      <c r="H9" s="84"/>
      <c r="M9" s="32"/>
      <c r="O9" s="31"/>
      <c r="P9" s="35" t="str">
        <f t="shared" si="0"/>
        <v>Изделие 45</v>
      </c>
      <c r="Q9" s="4" t="str">
        <f t="shared" si="0"/>
        <v>Болт 001</v>
      </c>
      <c r="R9" s="35" t="str">
        <f t="shared" si="0"/>
        <v>Б.001</v>
      </c>
      <c r="S9" s="35" t="s">
        <v>88</v>
      </c>
      <c r="T9" s="4" t="s">
        <v>89</v>
      </c>
      <c r="U9" s="35" t="s">
        <v>90</v>
      </c>
      <c r="V9" s="60">
        <v>0.3</v>
      </c>
    </row>
    <row r="10" spans="3:22" x14ac:dyDescent="0.3">
      <c r="C10" s="41" t="s">
        <v>0</v>
      </c>
      <c r="D10" s="18" t="s">
        <v>5</v>
      </c>
      <c r="E10" s="18" t="s">
        <v>4</v>
      </c>
      <c r="F10" s="18" t="s">
        <v>1</v>
      </c>
      <c r="G10" s="18" t="s">
        <v>6</v>
      </c>
      <c r="H10" s="18" t="s">
        <v>7</v>
      </c>
      <c r="M10" s="32"/>
      <c r="O10" s="31"/>
      <c r="V10" s="32"/>
    </row>
    <row r="11" spans="3:22" ht="14.4" x14ac:dyDescent="0.3">
      <c r="C11" s="42">
        <v>1</v>
      </c>
      <c r="D11" s="4" t="s">
        <v>8</v>
      </c>
      <c r="E11" s="4" t="s">
        <v>2</v>
      </c>
      <c r="F11" s="4" t="s">
        <v>8</v>
      </c>
      <c r="G11" s="4" t="s">
        <v>9</v>
      </c>
      <c r="H11" s="9"/>
      <c r="M11" s="32"/>
      <c r="O11" s="31"/>
      <c r="P11" s="79" t="s">
        <v>92</v>
      </c>
      <c r="Q11" s="79"/>
      <c r="R11" s="79"/>
      <c r="S11" s="79"/>
      <c r="T11" s="79"/>
      <c r="U11" s="79"/>
      <c r="V11" s="80"/>
    </row>
    <row r="12" spans="3:22" x14ac:dyDescent="0.3">
      <c r="C12" s="42">
        <v>2</v>
      </c>
      <c r="D12" s="4" t="s">
        <v>10</v>
      </c>
      <c r="E12" s="4" t="s">
        <v>2</v>
      </c>
      <c r="F12" s="4" t="s">
        <v>10</v>
      </c>
      <c r="G12" s="4" t="s">
        <v>11</v>
      </c>
      <c r="H12" s="9"/>
      <c r="M12" s="32"/>
      <c r="O12" s="31"/>
      <c r="V12" s="32"/>
    </row>
    <row r="13" spans="3:22" x14ac:dyDescent="0.3">
      <c r="C13" s="70">
        <v>3</v>
      </c>
      <c r="D13" s="71" t="s">
        <v>12</v>
      </c>
      <c r="E13" s="71" t="s">
        <v>2</v>
      </c>
      <c r="F13" s="71" t="s">
        <v>12</v>
      </c>
      <c r="G13" s="71" t="s">
        <v>13</v>
      </c>
      <c r="H13" s="9"/>
      <c r="M13" s="32"/>
      <c r="O13" s="31"/>
      <c r="P13" s="18" t="s">
        <v>16</v>
      </c>
      <c r="Q13" s="18" t="s">
        <v>17</v>
      </c>
      <c r="R13" s="18" t="s">
        <v>18</v>
      </c>
      <c r="S13" s="18" t="s">
        <v>19</v>
      </c>
      <c r="T13" s="18" t="s">
        <v>1</v>
      </c>
      <c r="U13" s="18" t="s">
        <v>20</v>
      </c>
      <c r="V13" s="58" t="s">
        <v>7</v>
      </c>
    </row>
    <row r="14" spans="3:22" x14ac:dyDescent="0.3">
      <c r="C14" s="70">
        <v>4</v>
      </c>
      <c r="D14" s="71" t="s">
        <v>12</v>
      </c>
      <c r="E14" s="71" t="s">
        <v>2</v>
      </c>
      <c r="F14" s="71" t="s">
        <v>12</v>
      </c>
      <c r="G14" s="71" t="s">
        <v>13</v>
      </c>
      <c r="H14" s="9"/>
      <c r="M14" s="32"/>
      <c r="O14" s="31"/>
      <c r="P14" s="35" t="s">
        <v>78</v>
      </c>
      <c r="Q14" s="4" t="s">
        <v>77</v>
      </c>
      <c r="R14" s="35" t="str">
        <f>P14</f>
        <v>ГБ.001</v>
      </c>
      <c r="S14" s="35" t="s">
        <v>81</v>
      </c>
      <c r="T14" s="4" t="s">
        <v>80</v>
      </c>
      <c r="U14" s="35" t="s">
        <v>81</v>
      </c>
      <c r="V14" s="59">
        <v>1</v>
      </c>
    </row>
    <row r="15" spans="3:22" x14ac:dyDescent="0.3">
      <c r="C15" s="42">
        <v>5</v>
      </c>
      <c r="D15" s="4" t="s">
        <v>14</v>
      </c>
      <c r="E15" s="4" t="s">
        <v>2</v>
      </c>
      <c r="F15" s="4" t="s">
        <v>14</v>
      </c>
      <c r="G15" s="4" t="s">
        <v>15</v>
      </c>
      <c r="H15" s="9"/>
      <c r="M15" s="32"/>
      <c r="O15" s="31"/>
      <c r="P15" s="35" t="s">
        <v>78</v>
      </c>
      <c r="Q15" s="4" t="s">
        <v>77</v>
      </c>
      <c r="R15" s="35" t="str">
        <f>P15</f>
        <v>ГБ.001</v>
      </c>
      <c r="S15" s="35" t="s">
        <v>84</v>
      </c>
      <c r="T15" s="4" t="s">
        <v>83</v>
      </c>
      <c r="U15" s="35" t="s">
        <v>84</v>
      </c>
      <c r="V15" s="59">
        <v>1</v>
      </c>
    </row>
    <row r="16" spans="3:22" x14ac:dyDescent="0.3">
      <c r="C16" s="31"/>
      <c r="M16" s="32"/>
      <c r="O16" s="31"/>
      <c r="P16" s="35" t="s">
        <v>81</v>
      </c>
      <c r="Q16" s="4" t="s">
        <v>80</v>
      </c>
      <c r="R16" s="35" t="str">
        <f>P16</f>
        <v>Г.001</v>
      </c>
      <c r="S16" s="35" t="s">
        <v>93</v>
      </c>
      <c r="T16" s="4" t="s">
        <v>86</v>
      </c>
      <c r="U16" s="35" t="s">
        <v>93</v>
      </c>
      <c r="V16" s="60">
        <v>0.1</v>
      </c>
    </row>
    <row r="17" spans="3:22" ht="14.4" x14ac:dyDescent="0.3">
      <c r="C17" s="83" t="s">
        <v>95</v>
      </c>
      <c r="D17" s="84"/>
      <c r="E17" s="84"/>
      <c r="F17" s="84"/>
      <c r="G17" s="84"/>
      <c r="H17" s="84"/>
      <c r="I17" s="84"/>
      <c r="M17" s="32"/>
      <c r="O17" s="31"/>
      <c r="P17" s="35" t="s">
        <v>84</v>
      </c>
      <c r="Q17" s="4" t="s">
        <v>83</v>
      </c>
      <c r="R17" s="35" t="str">
        <f>P17</f>
        <v>Б.001</v>
      </c>
      <c r="S17" s="35" t="s">
        <v>94</v>
      </c>
      <c r="T17" s="4" t="s">
        <v>89</v>
      </c>
      <c r="U17" s="35" t="s">
        <v>94</v>
      </c>
      <c r="V17" s="60">
        <v>0.3</v>
      </c>
    </row>
    <row r="18" spans="3:22" ht="14.4" thickBot="1" x14ac:dyDescent="0.35">
      <c r="C18" s="41" t="s">
        <v>16</v>
      </c>
      <c r="D18" s="18" t="s">
        <v>17</v>
      </c>
      <c r="E18" s="18" t="s">
        <v>18</v>
      </c>
      <c r="F18" s="18" t="s">
        <v>19</v>
      </c>
      <c r="G18" s="18" t="s">
        <v>1</v>
      </c>
      <c r="H18" s="18" t="s">
        <v>20</v>
      </c>
      <c r="I18" s="19" t="s">
        <v>7</v>
      </c>
      <c r="M18" s="32"/>
      <c r="O18" s="43"/>
      <c r="P18" s="44"/>
      <c r="Q18" s="44"/>
      <c r="R18" s="44"/>
      <c r="S18" s="44"/>
      <c r="T18" s="44"/>
      <c r="U18" s="44"/>
      <c r="V18" s="53"/>
    </row>
    <row r="19" spans="3:22" x14ac:dyDescent="0.3">
      <c r="C19" s="35" t="s">
        <v>21</v>
      </c>
      <c r="D19" s="4" t="s">
        <v>22</v>
      </c>
      <c r="E19" s="35" t="s">
        <v>121</v>
      </c>
      <c r="F19" s="35" t="s">
        <v>23</v>
      </c>
      <c r="G19" s="4" t="s">
        <v>23</v>
      </c>
      <c r="H19" s="35" t="s">
        <v>23</v>
      </c>
      <c r="I19" s="36">
        <v>1</v>
      </c>
      <c r="M19" s="32"/>
      <c r="N19" s="31"/>
    </row>
    <row r="20" spans="3:22" x14ac:dyDescent="0.3">
      <c r="C20" s="35" t="s">
        <v>21</v>
      </c>
      <c r="D20" s="4" t="s">
        <v>22</v>
      </c>
      <c r="E20" s="35" t="s">
        <v>121</v>
      </c>
      <c r="F20" s="35" t="s">
        <v>24</v>
      </c>
      <c r="G20" s="4" t="s">
        <v>125</v>
      </c>
      <c r="H20" s="35" t="s">
        <v>122</v>
      </c>
      <c r="I20" s="36">
        <v>1</v>
      </c>
      <c r="M20" s="32"/>
    </row>
    <row r="21" spans="3:22" x14ac:dyDescent="0.3">
      <c r="C21" s="35" t="s">
        <v>21</v>
      </c>
      <c r="D21" s="4" t="s">
        <v>22</v>
      </c>
      <c r="E21" s="35" t="s">
        <v>121</v>
      </c>
      <c r="F21" s="35" t="s">
        <v>25</v>
      </c>
      <c r="G21" s="4" t="s">
        <v>126</v>
      </c>
      <c r="H21" s="35" t="s">
        <v>123</v>
      </c>
      <c r="I21" s="36">
        <v>1</v>
      </c>
      <c r="M21" s="32"/>
    </row>
    <row r="22" spans="3:22" x14ac:dyDescent="0.3">
      <c r="C22" s="35" t="s">
        <v>24</v>
      </c>
      <c r="D22" s="4" t="s">
        <v>125</v>
      </c>
      <c r="E22" s="35" t="s">
        <v>122</v>
      </c>
      <c r="F22" s="35" t="s">
        <v>115</v>
      </c>
      <c r="G22" s="4" t="s">
        <v>26</v>
      </c>
      <c r="H22" s="35" t="s">
        <v>115</v>
      </c>
      <c r="I22" s="36">
        <v>1</v>
      </c>
      <c r="M22" s="32"/>
    </row>
    <row r="23" spans="3:22" x14ac:dyDescent="0.3">
      <c r="C23" s="35" t="s">
        <v>25</v>
      </c>
      <c r="D23" s="4" t="s">
        <v>126</v>
      </c>
      <c r="E23" s="35" t="s">
        <v>123</v>
      </c>
      <c r="F23" s="35" t="s">
        <v>116</v>
      </c>
      <c r="G23" s="4" t="s">
        <v>27</v>
      </c>
      <c r="H23" s="35" t="s">
        <v>116</v>
      </c>
      <c r="I23" s="36">
        <v>1</v>
      </c>
      <c r="M23" s="32"/>
    </row>
    <row r="24" spans="3:22" x14ac:dyDescent="0.3">
      <c r="C24" s="35" t="s">
        <v>28</v>
      </c>
      <c r="D24" s="4" t="s">
        <v>29</v>
      </c>
      <c r="E24" s="35" t="s">
        <v>28</v>
      </c>
      <c r="F24" s="35" t="s">
        <v>25</v>
      </c>
      <c r="G24" s="4" t="s">
        <v>126</v>
      </c>
      <c r="H24" s="35" t="s">
        <v>123</v>
      </c>
      <c r="I24" s="36">
        <v>1</v>
      </c>
      <c r="M24" s="32"/>
    </row>
    <row r="25" spans="3:22" x14ac:dyDescent="0.3">
      <c r="C25" s="35" t="s">
        <v>28</v>
      </c>
      <c r="D25" s="4" t="s">
        <v>29</v>
      </c>
      <c r="E25" s="35" t="s">
        <v>28</v>
      </c>
      <c r="F25" s="35" t="s">
        <v>30</v>
      </c>
      <c r="G25" s="4" t="s">
        <v>127</v>
      </c>
      <c r="H25" s="35" t="s">
        <v>124</v>
      </c>
      <c r="I25" s="36">
        <v>1</v>
      </c>
      <c r="M25" s="32"/>
    </row>
    <row r="26" spans="3:22" x14ac:dyDescent="0.3">
      <c r="C26" s="35" t="s">
        <v>30</v>
      </c>
      <c r="D26" s="4" t="s">
        <v>127</v>
      </c>
      <c r="E26" s="35" t="s">
        <v>124</v>
      </c>
      <c r="F26" s="35" t="s">
        <v>31</v>
      </c>
      <c r="G26" s="4" t="s">
        <v>32</v>
      </c>
      <c r="H26" s="35" t="s">
        <v>31</v>
      </c>
      <c r="I26" s="36">
        <v>1</v>
      </c>
      <c r="M26" s="32"/>
    </row>
    <row r="27" spans="3:22" x14ac:dyDescent="0.3">
      <c r="C27" s="31"/>
      <c r="M27" s="32"/>
    </row>
    <row r="28" spans="3:22" ht="14.4" x14ac:dyDescent="0.3">
      <c r="C28" s="83" t="s">
        <v>96</v>
      </c>
      <c r="D28" s="84"/>
      <c r="E28" s="84"/>
      <c r="M28" s="32"/>
    </row>
    <row r="29" spans="3:22" x14ac:dyDescent="0.3">
      <c r="C29" s="41" t="s">
        <v>19</v>
      </c>
      <c r="D29" s="18" t="s">
        <v>33</v>
      </c>
      <c r="E29" s="18" t="s">
        <v>39</v>
      </c>
      <c r="M29" s="32"/>
      <c r="Q29" s="1"/>
      <c r="R29" s="1"/>
      <c r="S29" s="1"/>
      <c r="T29" s="1"/>
      <c r="U29" s="1"/>
      <c r="V29" s="1"/>
    </row>
    <row r="30" spans="3:22" x14ac:dyDescent="0.3">
      <c r="C30" s="42" t="s">
        <v>24</v>
      </c>
      <c r="D30" s="4" t="s">
        <v>105</v>
      </c>
      <c r="E30" s="65">
        <v>0</v>
      </c>
      <c r="M30" s="32"/>
    </row>
    <row r="31" spans="3:22" x14ac:dyDescent="0.3">
      <c r="C31" s="42" t="s">
        <v>25</v>
      </c>
      <c r="D31" s="4" t="s">
        <v>106</v>
      </c>
      <c r="E31" s="65">
        <v>0</v>
      </c>
      <c r="M31" s="32"/>
    </row>
    <row r="32" spans="3:22" x14ac:dyDescent="0.3">
      <c r="C32" s="42" t="s">
        <v>30</v>
      </c>
      <c r="D32" s="4" t="s">
        <v>107</v>
      </c>
      <c r="E32" s="65">
        <v>0</v>
      </c>
      <c r="M32" s="32"/>
    </row>
    <row r="33" spans="3:13" x14ac:dyDescent="0.3">
      <c r="C33" s="42" t="s">
        <v>21</v>
      </c>
      <c r="D33" s="4" t="s">
        <v>117</v>
      </c>
      <c r="E33" s="65">
        <v>0</v>
      </c>
      <c r="M33" s="32"/>
    </row>
    <row r="34" spans="3:13" x14ac:dyDescent="0.3">
      <c r="C34" s="45" t="s">
        <v>28</v>
      </c>
      <c r="D34" s="9" t="s">
        <v>118</v>
      </c>
      <c r="E34" s="9">
        <v>0</v>
      </c>
      <c r="M34" s="32"/>
    </row>
    <row r="35" spans="3:13" x14ac:dyDescent="0.3">
      <c r="C35" s="31"/>
      <c r="M35" s="32"/>
    </row>
    <row r="36" spans="3:13" x14ac:dyDescent="0.3">
      <c r="C36" s="31"/>
      <c r="M36" s="32"/>
    </row>
    <row r="37" spans="3:13" ht="14.4" x14ac:dyDescent="0.3">
      <c r="C37" s="83" t="s">
        <v>97</v>
      </c>
      <c r="D37" s="84"/>
      <c r="E37" s="84"/>
      <c r="F37" s="84"/>
      <c r="G37" s="84"/>
      <c r="H37" s="84"/>
      <c r="I37" s="84"/>
      <c r="J37" s="84"/>
      <c r="K37" s="84"/>
      <c r="L37" s="84"/>
      <c r="M37" s="46"/>
    </row>
    <row r="38" spans="3:13" x14ac:dyDescent="0.3">
      <c r="C38" s="41" t="s">
        <v>33</v>
      </c>
      <c r="D38" s="18" t="s">
        <v>0</v>
      </c>
      <c r="E38" s="18" t="s">
        <v>1</v>
      </c>
      <c r="F38" s="18" t="s">
        <v>34</v>
      </c>
      <c r="G38" s="18" t="s">
        <v>4</v>
      </c>
      <c r="H38" s="18" t="s">
        <v>5</v>
      </c>
      <c r="I38" s="18" t="s">
        <v>35</v>
      </c>
      <c r="J38" s="18" t="s">
        <v>36</v>
      </c>
      <c r="K38" s="18" t="s">
        <v>37</v>
      </c>
      <c r="L38" s="21" t="s">
        <v>69</v>
      </c>
      <c r="M38" s="32"/>
    </row>
    <row r="39" spans="3:13" x14ac:dyDescent="0.3">
      <c r="C39" s="42" t="s">
        <v>105</v>
      </c>
      <c r="D39" s="4" t="s">
        <v>108</v>
      </c>
      <c r="E39" s="9" t="s">
        <v>128</v>
      </c>
      <c r="F39" s="54" t="s">
        <v>70</v>
      </c>
      <c r="G39" s="9" t="s">
        <v>2</v>
      </c>
      <c r="H39" s="4" t="s">
        <v>8</v>
      </c>
      <c r="I39" s="4"/>
      <c r="J39" s="4" t="s">
        <v>38</v>
      </c>
      <c r="K39" s="6">
        <v>15</v>
      </c>
      <c r="L39" s="6"/>
      <c r="M39" s="32"/>
    </row>
    <row r="40" spans="3:13" x14ac:dyDescent="0.3">
      <c r="C40" s="42" t="s">
        <v>105</v>
      </c>
      <c r="D40" s="4" t="s">
        <v>109</v>
      </c>
      <c r="E40" s="9" t="s">
        <v>129</v>
      </c>
      <c r="F40" s="54" t="s">
        <v>71</v>
      </c>
      <c r="G40" s="9" t="s">
        <v>2</v>
      </c>
      <c r="H40" s="4" t="s">
        <v>12</v>
      </c>
      <c r="I40" s="4"/>
      <c r="J40" s="4" t="s">
        <v>38</v>
      </c>
      <c r="K40" s="6">
        <v>10</v>
      </c>
      <c r="L40" s="6"/>
      <c r="M40" s="32"/>
    </row>
    <row r="41" spans="3:13" x14ac:dyDescent="0.3">
      <c r="C41" s="42" t="s">
        <v>106</v>
      </c>
      <c r="D41" s="4" t="s">
        <v>110</v>
      </c>
      <c r="E41" s="9" t="s">
        <v>130</v>
      </c>
      <c r="F41" s="54" t="s">
        <v>70</v>
      </c>
      <c r="G41" s="9" t="s">
        <v>2</v>
      </c>
      <c r="H41" s="4" t="s">
        <v>10</v>
      </c>
      <c r="I41" s="4"/>
      <c r="J41" s="4" t="s">
        <v>38</v>
      </c>
      <c r="K41" s="6">
        <v>15</v>
      </c>
      <c r="L41" s="6"/>
      <c r="M41" s="32"/>
    </row>
    <row r="42" spans="3:13" x14ac:dyDescent="0.3">
      <c r="C42" s="42" t="s">
        <v>106</v>
      </c>
      <c r="D42" s="4" t="s">
        <v>111</v>
      </c>
      <c r="E42" s="9" t="s">
        <v>131</v>
      </c>
      <c r="F42" s="54" t="s">
        <v>71</v>
      </c>
      <c r="G42" s="9" t="s">
        <v>2</v>
      </c>
      <c r="H42" s="4" t="s">
        <v>12</v>
      </c>
      <c r="I42" s="4"/>
      <c r="J42" s="4" t="s">
        <v>38</v>
      </c>
      <c r="K42" s="6">
        <v>5</v>
      </c>
      <c r="L42" s="6"/>
      <c r="M42" s="32"/>
    </row>
    <row r="43" spans="3:13" x14ac:dyDescent="0.3">
      <c r="C43" s="42" t="s">
        <v>107</v>
      </c>
      <c r="D43" s="4" t="s">
        <v>112</v>
      </c>
      <c r="E43" s="9" t="s">
        <v>128</v>
      </c>
      <c r="F43" s="54" t="s">
        <v>70</v>
      </c>
      <c r="G43" s="9" t="s">
        <v>2</v>
      </c>
      <c r="H43" s="4" t="s">
        <v>8</v>
      </c>
      <c r="I43" s="4"/>
      <c r="J43" s="4" t="s">
        <v>38</v>
      </c>
      <c r="K43" s="6">
        <v>10</v>
      </c>
      <c r="L43" s="6"/>
      <c r="M43" s="32"/>
    </row>
    <row r="44" spans="3:13" x14ac:dyDescent="0.3">
      <c r="C44" s="42" t="s">
        <v>107</v>
      </c>
      <c r="D44" s="4" t="s">
        <v>113</v>
      </c>
      <c r="E44" s="9" t="s">
        <v>130</v>
      </c>
      <c r="F44" s="54" t="s">
        <v>71</v>
      </c>
      <c r="G44" s="9" t="s">
        <v>2</v>
      </c>
      <c r="H44" s="4" t="s">
        <v>10</v>
      </c>
      <c r="I44" s="4"/>
      <c r="J44" s="4" t="s">
        <v>38</v>
      </c>
      <c r="K44" s="6">
        <v>15</v>
      </c>
      <c r="L44" s="6"/>
      <c r="M44" s="32"/>
    </row>
    <row r="45" spans="3:13" x14ac:dyDescent="0.3">
      <c r="C45" s="42" t="s">
        <v>117</v>
      </c>
      <c r="D45" s="4" t="s">
        <v>119</v>
      </c>
      <c r="E45" s="9" t="s">
        <v>132</v>
      </c>
      <c r="F45" s="54" t="s">
        <v>70</v>
      </c>
      <c r="G45" s="9" t="s">
        <v>2</v>
      </c>
      <c r="H45" s="4" t="s">
        <v>14</v>
      </c>
      <c r="I45" s="4"/>
      <c r="J45" s="4" t="s">
        <v>38</v>
      </c>
      <c r="K45" s="6">
        <v>15</v>
      </c>
      <c r="L45" s="6"/>
      <c r="M45" s="32"/>
    </row>
    <row r="46" spans="3:13" x14ac:dyDescent="0.3">
      <c r="C46" s="42" t="s">
        <v>118</v>
      </c>
      <c r="D46" s="4" t="s">
        <v>120</v>
      </c>
      <c r="E46" s="9" t="s">
        <v>132</v>
      </c>
      <c r="F46" s="54" t="s">
        <v>70</v>
      </c>
      <c r="G46" s="9" t="s">
        <v>2</v>
      </c>
      <c r="H46" s="4" t="s">
        <v>14</v>
      </c>
      <c r="I46" s="4"/>
      <c r="J46" s="4" t="s">
        <v>38</v>
      </c>
      <c r="K46" s="6">
        <v>5</v>
      </c>
      <c r="L46" s="6"/>
      <c r="M46" s="32"/>
    </row>
    <row r="47" spans="3:13" x14ac:dyDescent="0.3">
      <c r="C47" s="42"/>
      <c r="D47" s="4"/>
      <c r="E47" s="9"/>
      <c r="F47" s="35"/>
      <c r="G47" s="9"/>
      <c r="H47" s="4"/>
      <c r="I47" s="4"/>
      <c r="J47" s="4"/>
      <c r="K47" s="6"/>
      <c r="L47" s="9"/>
      <c r="M47" s="32"/>
    </row>
    <row r="48" spans="3:13" x14ac:dyDescent="0.3">
      <c r="C48" s="31"/>
      <c r="M48" s="32"/>
    </row>
    <row r="49" spans="3:13" ht="14.4" x14ac:dyDescent="0.3">
      <c r="C49" s="83" t="s">
        <v>98</v>
      </c>
      <c r="D49" s="84"/>
      <c r="E49" s="84"/>
      <c r="F49" s="84"/>
      <c r="M49" s="32"/>
    </row>
    <row r="50" spans="3:13" ht="14.4" x14ac:dyDescent="0.3">
      <c r="C50" s="47" t="s">
        <v>48</v>
      </c>
      <c r="D50" s="25" t="s">
        <v>49</v>
      </c>
      <c r="E50" s="25" t="s">
        <v>50</v>
      </c>
      <c r="F50" s="26" t="s">
        <v>51</v>
      </c>
      <c r="M50" s="32"/>
    </row>
    <row r="51" spans="3:13" x14ac:dyDescent="0.3">
      <c r="C51" s="6" t="s">
        <v>108</v>
      </c>
      <c r="D51" s="9" t="s">
        <v>40</v>
      </c>
      <c r="E51" s="9" t="s">
        <v>52</v>
      </c>
      <c r="F51" s="9">
        <v>1</v>
      </c>
      <c r="M51" s="32"/>
    </row>
    <row r="52" spans="3:13" x14ac:dyDescent="0.3">
      <c r="C52" s="6" t="s">
        <v>109</v>
      </c>
      <c r="D52" s="9" t="s">
        <v>44</v>
      </c>
      <c r="E52" s="9" t="s">
        <v>52</v>
      </c>
      <c r="F52" s="9">
        <v>1</v>
      </c>
      <c r="M52" s="32"/>
    </row>
    <row r="53" spans="3:13" x14ac:dyDescent="0.3">
      <c r="C53" s="6" t="s">
        <v>110</v>
      </c>
      <c r="D53" s="9" t="s">
        <v>42</v>
      </c>
      <c r="E53" s="9" t="s">
        <v>52</v>
      </c>
      <c r="F53" s="9">
        <v>1</v>
      </c>
      <c r="M53" s="32"/>
    </row>
    <row r="54" spans="3:13" x14ac:dyDescent="0.3">
      <c r="C54" s="9" t="s">
        <v>111</v>
      </c>
      <c r="D54" s="9" t="s">
        <v>44</v>
      </c>
      <c r="E54" s="9" t="s">
        <v>52</v>
      </c>
      <c r="F54" s="9">
        <v>1</v>
      </c>
      <c r="M54" s="32"/>
    </row>
    <row r="55" spans="3:13" x14ac:dyDescent="0.3">
      <c r="C55" s="9" t="s">
        <v>112</v>
      </c>
      <c r="D55" s="9" t="s">
        <v>40</v>
      </c>
      <c r="E55" s="9" t="s">
        <v>52</v>
      </c>
      <c r="F55" s="9">
        <v>1</v>
      </c>
      <c r="M55" s="32"/>
    </row>
    <row r="56" spans="3:13" x14ac:dyDescent="0.3">
      <c r="C56" s="9" t="s">
        <v>113</v>
      </c>
      <c r="D56" s="9" t="s">
        <v>42</v>
      </c>
      <c r="E56" s="9" t="s">
        <v>52</v>
      </c>
      <c r="F56" s="9">
        <v>1</v>
      </c>
      <c r="M56" s="32"/>
    </row>
    <row r="57" spans="3:13" x14ac:dyDescent="0.3">
      <c r="C57" s="9" t="s">
        <v>119</v>
      </c>
      <c r="D57" s="9" t="s">
        <v>46</v>
      </c>
      <c r="E57" s="9" t="s">
        <v>52</v>
      </c>
      <c r="F57" s="9">
        <v>1</v>
      </c>
      <c r="M57" s="32"/>
    </row>
    <row r="58" spans="3:13" x14ac:dyDescent="0.3">
      <c r="C58" s="9" t="s">
        <v>120</v>
      </c>
      <c r="D58" s="9" t="s">
        <v>46</v>
      </c>
      <c r="E58" s="9" t="s">
        <v>52</v>
      </c>
      <c r="F58" s="9">
        <v>1</v>
      </c>
      <c r="M58" s="32"/>
    </row>
    <row r="59" spans="3:13" x14ac:dyDescent="0.3">
      <c r="C59" s="31"/>
      <c r="M59" s="32"/>
    </row>
    <row r="60" spans="3:13" ht="14.4" x14ac:dyDescent="0.3">
      <c r="C60" s="83" t="s">
        <v>99</v>
      </c>
      <c r="D60" s="84"/>
      <c r="M60" s="32"/>
    </row>
    <row r="61" spans="3:13" x14ac:dyDescent="0.3">
      <c r="C61" s="48" t="s">
        <v>19</v>
      </c>
      <c r="D61" s="29" t="s">
        <v>7</v>
      </c>
      <c r="M61" s="32"/>
    </row>
    <row r="62" spans="3:13" x14ac:dyDescent="0.3">
      <c r="C62" s="9" t="s">
        <v>24</v>
      </c>
      <c r="D62" s="49">
        <v>1</v>
      </c>
      <c r="M62" s="32"/>
    </row>
    <row r="63" spans="3:13" x14ac:dyDescent="0.3">
      <c r="C63" s="9" t="s">
        <v>25</v>
      </c>
      <c r="D63" s="9">
        <v>1</v>
      </c>
      <c r="M63" s="32"/>
    </row>
    <row r="64" spans="3:13" x14ac:dyDescent="0.3">
      <c r="C64" s="9" t="s">
        <v>30</v>
      </c>
      <c r="D64" s="9">
        <v>1</v>
      </c>
      <c r="M64" s="32"/>
    </row>
    <row r="65" spans="3:13" x14ac:dyDescent="0.3">
      <c r="C65" s="31"/>
      <c r="M65" s="32"/>
    </row>
    <row r="66" spans="3:13" ht="14.4" x14ac:dyDescent="0.3">
      <c r="C66" s="73" t="s">
        <v>100</v>
      </c>
      <c r="D66" s="74"/>
      <c r="E66" s="74"/>
      <c r="F66" s="75"/>
      <c r="M66" s="32"/>
    </row>
    <row r="67" spans="3:13" ht="14.4" x14ac:dyDescent="0.3">
      <c r="C67" s="50" t="s">
        <v>0</v>
      </c>
      <c r="D67" s="23" t="s">
        <v>4</v>
      </c>
      <c r="E67" s="23" t="s">
        <v>1</v>
      </c>
      <c r="F67" s="23" t="s">
        <v>7</v>
      </c>
      <c r="M67" s="32"/>
    </row>
    <row r="68" spans="3:13" x14ac:dyDescent="0.3">
      <c r="C68" s="45" t="s">
        <v>40</v>
      </c>
      <c r="D68" s="9" t="s">
        <v>2</v>
      </c>
      <c r="E68" s="9" t="s">
        <v>41</v>
      </c>
      <c r="F68" s="51">
        <v>1</v>
      </c>
      <c r="M68" s="32"/>
    </row>
    <row r="69" spans="3:13" x14ac:dyDescent="0.3">
      <c r="C69" s="45" t="s">
        <v>42</v>
      </c>
      <c r="D69" s="9" t="s">
        <v>2</v>
      </c>
      <c r="E69" s="9" t="s">
        <v>43</v>
      </c>
      <c r="F69" s="51">
        <v>1</v>
      </c>
      <c r="M69" s="32"/>
    </row>
    <row r="70" spans="3:13" x14ac:dyDescent="0.3">
      <c r="C70" s="45" t="s">
        <v>44</v>
      </c>
      <c r="D70" s="9" t="s">
        <v>2</v>
      </c>
      <c r="E70" s="9" t="s">
        <v>45</v>
      </c>
      <c r="F70" s="51">
        <v>1</v>
      </c>
      <c r="M70" s="32"/>
    </row>
    <row r="71" spans="3:13" x14ac:dyDescent="0.3">
      <c r="C71" s="45" t="s">
        <v>46</v>
      </c>
      <c r="D71" s="9" t="s">
        <v>2</v>
      </c>
      <c r="E71" s="9" t="s">
        <v>47</v>
      </c>
      <c r="F71" s="51">
        <v>1</v>
      </c>
      <c r="G71" s="52"/>
      <c r="M71" s="32"/>
    </row>
    <row r="72" spans="3:13" ht="14.4" thickBot="1" x14ac:dyDescent="0.35">
      <c r="C72" s="43"/>
      <c r="D72" s="44"/>
      <c r="E72" s="44"/>
      <c r="F72" s="56"/>
      <c r="G72" s="44"/>
      <c r="H72" s="44"/>
      <c r="I72" s="44"/>
      <c r="J72" s="44"/>
      <c r="K72" s="44"/>
      <c r="L72" s="44"/>
      <c r="M72" s="53"/>
    </row>
  </sheetData>
  <mergeCells count="12">
    <mergeCell ref="C66:F66"/>
    <mergeCell ref="C2:M2"/>
    <mergeCell ref="P2:U2"/>
    <mergeCell ref="P3:V3"/>
    <mergeCell ref="C4:E4"/>
    <mergeCell ref="C9:H9"/>
    <mergeCell ref="P11:V11"/>
    <mergeCell ref="C17:I17"/>
    <mergeCell ref="C28:E28"/>
    <mergeCell ref="C37:L37"/>
    <mergeCell ref="C49:F49"/>
    <mergeCell ref="C60:D60"/>
  </mergeCell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zoomScale="85" workbookViewId="0">
      <pane ySplit="1" topLeftCell="A2" activePane="bottomLeft" state="frozen"/>
      <selection activeCell="E35" sqref="E35"/>
      <selection pane="bottomLeft" activeCell="M21" sqref="M21"/>
    </sheetView>
  </sheetViews>
  <sheetFormatPr defaultRowHeight="13.2" x14ac:dyDescent="0.25"/>
  <cols>
    <col min="1" max="1" width="14" style="11" customWidth="1"/>
    <col min="2" max="2" width="11.44140625" style="10" customWidth="1"/>
    <col min="3" max="3" width="16.5546875" style="10" customWidth="1"/>
    <col min="4" max="4" width="16.33203125" style="10" customWidth="1"/>
    <col min="5" max="5" width="18" style="10" customWidth="1"/>
    <col min="6" max="254" width="9.109375" style="10"/>
    <col min="255" max="255" width="13" style="10" customWidth="1"/>
    <col min="256" max="257" width="0" style="10" hidden="1" customWidth="1"/>
    <col min="258" max="258" width="9.109375" style="10"/>
    <col min="259" max="259" width="16.5546875" style="10" customWidth="1"/>
    <col min="260" max="260" width="16.33203125" style="10" customWidth="1"/>
    <col min="261" max="261" width="10.44140625" style="10" bestFit="1" customWidth="1"/>
    <col min="262" max="510" width="9.109375" style="10"/>
    <col min="511" max="511" width="13" style="10" customWidth="1"/>
    <col min="512" max="513" width="0" style="10" hidden="1" customWidth="1"/>
    <col min="514" max="514" width="9.109375" style="10"/>
    <col min="515" max="515" width="16.5546875" style="10" customWidth="1"/>
    <col min="516" max="516" width="16.33203125" style="10" customWidth="1"/>
    <col min="517" max="517" width="10.44140625" style="10" bestFit="1" customWidth="1"/>
    <col min="518" max="766" width="9.109375" style="10"/>
    <col min="767" max="767" width="13" style="10" customWidth="1"/>
    <col min="768" max="769" width="0" style="10" hidden="1" customWidth="1"/>
    <col min="770" max="770" width="9.109375" style="10"/>
    <col min="771" max="771" width="16.5546875" style="10" customWidth="1"/>
    <col min="772" max="772" width="16.33203125" style="10" customWidth="1"/>
    <col min="773" max="773" width="10.44140625" style="10" bestFit="1" customWidth="1"/>
    <col min="774" max="1022" width="9.109375" style="10"/>
    <col min="1023" max="1023" width="13" style="10" customWidth="1"/>
    <col min="1024" max="1025" width="0" style="10" hidden="1" customWidth="1"/>
    <col min="1026" max="1026" width="9.109375" style="10"/>
    <col min="1027" max="1027" width="16.5546875" style="10" customWidth="1"/>
    <col min="1028" max="1028" width="16.33203125" style="10" customWidth="1"/>
    <col min="1029" max="1029" width="10.44140625" style="10" bestFit="1" customWidth="1"/>
    <col min="1030" max="1278" width="9.109375" style="10"/>
    <col min="1279" max="1279" width="13" style="10" customWidth="1"/>
    <col min="1280" max="1281" width="0" style="10" hidden="1" customWidth="1"/>
    <col min="1282" max="1282" width="9.109375" style="10"/>
    <col min="1283" max="1283" width="16.5546875" style="10" customWidth="1"/>
    <col min="1284" max="1284" width="16.33203125" style="10" customWidth="1"/>
    <col min="1285" max="1285" width="10.44140625" style="10" bestFit="1" customWidth="1"/>
    <col min="1286" max="1534" width="9.109375" style="10"/>
    <col min="1535" max="1535" width="13" style="10" customWidth="1"/>
    <col min="1536" max="1537" width="0" style="10" hidden="1" customWidth="1"/>
    <col min="1538" max="1538" width="9.109375" style="10"/>
    <col min="1539" max="1539" width="16.5546875" style="10" customWidth="1"/>
    <col min="1540" max="1540" width="16.33203125" style="10" customWidth="1"/>
    <col min="1541" max="1541" width="10.44140625" style="10" bestFit="1" customWidth="1"/>
    <col min="1542" max="1790" width="9.109375" style="10"/>
    <col min="1791" max="1791" width="13" style="10" customWidth="1"/>
    <col min="1792" max="1793" width="0" style="10" hidden="1" customWidth="1"/>
    <col min="1794" max="1794" width="9.109375" style="10"/>
    <col min="1795" max="1795" width="16.5546875" style="10" customWidth="1"/>
    <col min="1796" max="1796" width="16.33203125" style="10" customWidth="1"/>
    <col min="1797" max="1797" width="10.44140625" style="10" bestFit="1" customWidth="1"/>
    <col min="1798" max="2046" width="9.109375" style="10"/>
    <col min="2047" max="2047" width="13" style="10" customWidth="1"/>
    <col min="2048" max="2049" width="0" style="10" hidden="1" customWidth="1"/>
    <col min="2050" max="2050" width="9.109375" style="10"/>
    <col min="2051" max="2051" width="16.5546875" style="10" customWidth="1"/>
    <col min="2052" max="2052" width="16.33203125" style="10" customWidth="1"/>
    <col min="2053" max="2053" width="10.44140625" style="10" bestFit="1" customWidth="1"/>
    <col min="2054" max="2302" width="9.109375" style="10"/>
    <col min="2303" max="2303" width="13" style="10" customWidth="1"/>
    <col min="2304" max="2305" width="0" style="10" hidden="1" customWidth="1"/>
    <col min="2306" max="2306" width="9.109375" style="10"/>
    <col min="2307" max="2307" width="16.5546875" style="10" customWidth="1"/>
    <col min="2308" max="2308" width="16.33203125" style="10" customWidth="1"/>
    <col min="2309" max="2309" width="10.44140625" style="10" bestFit="1" customWidth="1"/>
    <col min="2310" max="2558" width="9.109375" style="10"/>
    <col min="2559" max="2559" width="13" style="10" customWidth="1"/>
    <col min="2560" max="2561" width="0" style="10" hidden="1" customWidth="1"/>
    <col min="2562" max="2562" width="9.109375" style="10"/>
    <col min="2563" max="2563" width="16.5546875" style="10" customWidth="1"/>
    <col min="2564" max="2564" width="16.33203125" style="10" customWidth="1"/>
    <col min="2565" max="2565" width="10.44140625" style="10" bestFit="1" customWidth="1"/>
    <col min="2566" max="2814" width="9.109375" style="10"/>
    <col min="2815" max="2815" width="13" style="10" customWidth="1"/>
    <col min="2816" max="2817" width="0" style="10" hidden="1" customWidth="1"/>
    <col min="2818" max="2818" width="9.109375" style="10"/>
    <col min="2819" max="2819" width="16.5546875" style="10" customWidth="1"/>
    <col min="2820" max="2820" width="16.33203125" style="10" customWidth="1"/>
    <col min="2821" max="2821" width="10.44140625" style="10" bestFit="1" customWidth="1"/>
    <col min="2822" max="3070" width="9.109375" style="10"/>
    <col min="3071" max="3071" width="13" style="10" customWidth="1"/>
    <col min="3072" max="3073" width="0" style="10" hidden="1" customWidth="1"/>
    <col min="3074" max="3074" width="9.109375" style="10"/>
    <col min="3075" max="3075" width="16.5546875" style="10" customWidth="1"/>
    <col min="3076" max="3076" width="16.33203125" style="10" customWidth="1"/>
    <col min="3077" max="3077" width="10.44140625" style="10" bestFit="1" customWidth="1"/>
    <col min="3078" max="3326" width="9.109375" style="10"/>
    <col min="3327" max="3327" width="13" style="10" customWidth="1"/>
    <col min="3328" max="3329" width="0" style="10" hidden="1" customWidth="1"/>
    <col min="3330" max="3330" width="9.109375" style="10"/>
    <col min="3331" max="3331" width="16.5546875" style="10" customWidth="1"/>
    <col min="3332" max="3332" width="16.33203125" style="10" customWidth="1"/>
    <col min="3333" max="3333" width="10.44140625" style="10" bestFit="1" customWidth="1"/>
    <col min="3334" max="3582" width="9.109375" style="10"/>
    <col min="3583" max="3583" width="13" style="10" customWidth="1"/>
    <col min="3584" max="3585" width="0" style="10" hidden="1" customWidth="1"/>
    <col min="3586" max="3586" width="9.109375" style="10"/>
    <col min="3587" max="3587" width="16.5546875" style="10" customWidth="1"/>
    <col min="3588" max="3588" width="16.33203125" style="10" customWidth="1"/>
    <col min="3589" max="3589" width="10.44140625" style="10" bestFit="1" customWidth="1"/>
    <col min="3590" max="3838" width="9.109375" style="10"/>
    <col min="3839" max="3839" width="13" style="10" customWidth="1"/>
    <col min="3840" max="3841" width="0" style="10" hidden="1" customWidth="1"/>
    <col min="3842" max="3842" width="9.109375" style="10"/>
    <col min="3843" max="3843" width="16.5546875" style="10" customWidth="1"/>
    <col min="3844" max="3844" width="16.33203125" style="10" customWidth="1"/>
    <col min="3845" max="3845" width="10.44140625" style="10" bestFit="1" customWidth="1"/>
    <col min="3846" max="4094" width="9.109375" style="10"/>
    <col min="4095" max="4095" width="13" style="10" customWidth="1"/>
    <col min="4096" max="4097" width="0" style="10" hidden="1" customWidth="1"/>
    <col min="4098" max="4098" width="9.109375" style="10"/>
    <col min="4099" max="4099" width="16.5546875" style="10" customWidth="1"/>
    <col min="4100" max="4100" width="16.33203125" style="10" customWidth="1"/>
    <col min="4101" max="4101" width="10.44140625" style="10" bestFit="1" customWidth="1"/>
    <col min="4102" max="4350" width="9.109375" style="10"/>
    <col min="4351" max="4351" width="13" style="10" customWidth="1"/>
    <col min="4352" max="4353" width="0" style="10" hidden="1" customWidth="1"/>
    <col min="4354" max="4354" width="9.109375" style="10"/>
    <col min="4355" max="4355" width="16.5546875" style="10" customWidth="1"/>
    <col min="4356" max="4356" width="16.33203125" style="10" customWidth="1"/>
    <col min="4357" max="4357" width="10.44140625" style="10" bestFit="1" customWidth="1"/>
    <col min="4358" max="4606" width="9.109375" style="10"/>
    <col min="4607" max="4607" width="13" style="10" customWidth="1"/>
    <col min="4608" max="4609" width="0" style="10" hidden="1" customWidth="1"/>
    <col min="4610" max="4610" width="9.109375" style="10"/>
    <col min="4611" max="4611" width="16.5546875" style="10" customWidth="1"/>
    <col min="4612" max="4612" width="16.33203125" style="10" customWidth="1"/>
    <col min="4613" max="4613" width="10.44140625" style="10" bestFit="1" customWidth="1"/>
    <col min="4614" max="4862" width="9.109375" style="10"/>
    <col min="4863" max="4863" width="13" style="10" customWidth="1"/>
    <col min="4864" max="4865" width="0" style="10" hidden="1" customWidth="1"/>
    <col min="4866" max="4866" width="9.109375" style="10"/>
    <col min="4867" max="4867" width="16.5546875" style="10" customWidth="1"/>
    <col min="4868" max="4868" width="16.33203125" style="10" customWidth="1"/>
    <col min="4869" max="4869" width="10.44140625" style="10" bestFit="1" customWidth="1"/>
    <col min="4870" max="5118" width="9.109375" style="10"/>
    <col min="5119" max="5119" width="13" style="10" customWidth="1"/>
    <col min="5120" max="5121" width="0" style="10" hidden="1" customWidth="1"/>
    <col min="5122" max="5122" width="9.109375" style="10"/>
    <col min="5123" max="5123" width="16.5546875" style="10" customWidth="1"/>
    <col min="5124" max="5124" width="16.33203125" style="10" customWidth="1"/>
    <col min="5125" max="5125" width="10.44140625" style="10" bestFit="1" customWidth="1"/>
    <col min="5126" max="5374" width="9.109375" style="10"/>
    <col min="5375" max="5375" width="13" style="10" customWidth="1"/>
    <col min="5376" max="5377" width="0" style="10" hidden="1" customWidth="1"/>
    <col min="5378" max="5378" width="9.109375" style="10"/>
    <col min="5379" max="5379" width="16.5546875" style="10" customWidth="1"/>
    <col min="5380" max="5380" width="16.33203125" style="10" customWidth="1"/>
    <col min="5381" max="5381" width="10.44140625" style="10" bestFit="1" customWidth="1"/>
    <col min="5382" max="5630" width="9.109375" style="10"/>
    <col min="5631" max="5631" width="13" style="10" customWidth="1"/>
    <col min="5632" max="5633" width="0" style="10" hidden="1" customWidth="1"/>
    <col min="5634" max="5634" width="9.109375" style="10"/>
    <col min="5635" max="5635" width="16.5546875" style="10" customWidth="1"/>
    <col min="5636" max="5636" width="16.33203125" style="10" customWidth="1"/>
    <col min="5637" max="5637" width="10.44140625" style="10" bestFit="1" customWidth="1"/>
    <col min="5638" max="5886" width="9.109375" style="10"/>
    <col min="5887" max="5887" width="13" style="10" customWidth="1"/>
    <col min="5888" max="5889" width="0" style="10" hidden="1" customWidth="1"/>
    <col min="5890" max="5890" width="9.109375" style="10"/>
    <col min="5891" max="5891" width="16.5546875" style="10" customWidth="1"/>
    <col min="5892" max="5892" width="16.33203125" style="10" customWidth="1"/>
    <col min="5893" max="5893" width="10.44140625" style="10" bestFit="1" customWidth="1"/>
    <col min="5894" max="6142" width="9.109375" style="10"/>
    <col min="6143" max="6143" width="13" style="10" customWidth="1"/>
    <col min="6144" max="6145" width="0" style="10" hidden="1" customWidth="1"/>
    <col min="6146" max="6146" width="9.109375" style="10"/>
    <col min="6147" max="6147" width="16.5546875" style="10" customWidth="1"/>
    <col min="6148" max="6148" width="16.33203125" style="10" customWidth="1"/>
    <col min="6149" max="6149" width="10.44140625" style="10" bestFit="1" customWidth="1"/>
    <col min="6150" max="6398" width="9.109375" style="10"/>
    <col min="6399" max="6399" width="13" style="10" customWidth="1"/>
    <col min="6400" max="6401" width="0" style="10" hidden="1" customWidth="1"/>
    <col min="6402" max="6402" width="9.109375" style="10"/>
    <col min="6403" max="6403" width="16.5546875" style="10" customWidth="1"/>
    <col min="6404" max="6404" width="16.33203125" style="10" customWidth="1"/>
    <col min="6405" max="6405" width="10.44140625" style="10" bestFit="1" customWidth="1"/>
    <col min="6406" max="6654" width="9.109375" style="10"/>
    <col min="6655" max="6655" width="13" style="10" customWidth="1"/>
    <col min="6656" max="6657" width="0" style="10" hidden="1" customWidth="1"/>
    <col min="6658" max="6658" width="9.109375" style="10"/>
    <col min="6659" max="6659" width="16.5546875" style="10" customWidth="1"/>
    <col min="6660" max="6660" width="16.33203125" style="10" customWidth="1"/>
    <col min="6661" max="6661" width="10.44140625" style="10" bestFit="1" customWidth="1"/>
    <col min="6662" max="6910" width="9.109375" style="10"/>
    <col min="6911" max="6911" width="13" style="10" customWidth="1"/>
    <col min="6912" max="6913" width="0" style="10" hidden="1" customWidth="1"/>
    <col min="6914" max="6914" width="9.109375" style="10"/>
    <col min="6915" max="6915" width="16.5546875" style="10" customWidth="1"/>
    <col min="6916" max="6916" width="16.33203125" style="10" customWidth="1"/>
    <col min="6917" max="6917" width="10.44140625" style="10" bestFit="1" customWidth="1"/>
    <col min="6918" max="7166" width="9.109375" style="10"/>
    <col min="7167" max="7167" width="13" style="10" customWidth="1"/>
    <col min="7168" max="7169" width="0" style="10" hidden="1" customWidth="1"/>
    <col min="7170" max="7170" width="9.109375" style="10"/>
    <col min="7171" max="7171" width="16.5546875" style="10" customWidth="1"/>
    <col min="7172" max="7172" width="16.33203125" style="10" customWidth="1"/>
    <col min="7173" max="7173" width="10.44140625" style="10" bestFit="1" customWidth="1"/>
    <col min="7174" max="7422" width="9.109375" style="10"/>
    <col min="7423" max="7423" width="13" style="10" customWidth="1"/>
    <col min="7424" max="7425" width="0" style="10" hidden="1" customWidth="1"/>
    <col min="7426" max="7426" width="9.109375" style="10"/>
    <col min="7427" max="7427" width="16.5546875" style="10" customWidth="1"/>
    <col min="7428" max="7428" width="16.33203125" style="10" customWidth="1"/>
    <col min="7429" max="7429" width="10.44140625" style="10" bestFit="1" customWidth="1"/>
    <col min="7430" max="7678" width="9.109375" style="10"/>
    <col min="7679" max="7679" width="13" style="10" customWidth="1"/>
    <col min="7680" max="7681" width="0" style="10" hidden="1" customWidth="1"/>
    <col min="7682" max="7682" width="9.109375" style="10"/>
    <col min="7683" max="7683" width="16.5546875" style="10" customWidth="1"/>
    <col min="7684" max="7684" width="16.33203125" style="10" customWidth="1"/>
    <col min="7685" max="7685" width="10.44140625" style="10" bestFit="1" customWidth="1"/>
    <col min="7686" max="7934" width="9.109375" style="10"/>
    <col min="7935" max="7935" width="13" style="10" customWidth="1"/>
    <col min="7936" max="7937" width="0" style="10" hidden="1" customWidth="1"/>
    <col min="7938" max="7938" width="9.109375" style="10"/>
    <col min="7939" max="7939" width="16.5546875" style="10" customWidth="1"/>
    <col min="7940" max="7940" width="16.33203125" style="10" customWidth="1"/>
    <col min="7941" max="7941" width="10.44140625" style="10" bestFit="1" customWidth="1"/>
    <col min="7942" max="8190" width="9.109375" style="10"/>
    <col min="8191" max="8191" width="13" style="10" customWidth="1"/>
    <col min="8192" max="8193" width="0" style="10" hidden="1" customWidth="1"/>
    <col min="8194" max="8194" width="9.109375" style="10"/>
    <col min="8195" max="8195" width="16.5546875" style="10" customWidth="1"/>
    <col min="8196" max="8196" width="16.33203125" style="10" customWidth="1"/>
    <col min="8197" max="8197" width="10.44140625" style="10" bestFit="1" customWidth="1"/>
    <col min="8198" max="8446" width="9.109375" style="10"/>
    <col min="8447" max="8447" width="13" style="10" customWidth="1"/>
    <col min="8448" max="8449" width="0" style="10" hidden="1" customWidth="1"/>
    <col min="8450" max="8450" width="9.109375" style="10"/>
    <col min="8451" max="8451" width="16.5546875" style="10" customWidth="1"/>
    <col min="8452" max="8452" width="16.33203125" style="10" customWidth="1"/>
    <col min="8453" max="8453" width="10.44140625" style="10" bestFit="1" customWidth="1"/>
    <col min="8454" max="8702" width="9.109375" style="10"/>
    <col min="8703" max="8703" width="13" style="10" customWidth="1"/>
    <col min="8704" max="8705" width="0" style="10" hidden="1" customWidth="1"/>
    <col min="8706" max="8706" width="9.109375" style="10"/>
    <col min="8707" max="8707" width="16.5546875" style="10" customWidth="1"/>
    <col min="8708" max="8708" width="16.33203125" style="10" customWidth="1"/>
    <col min="8709" max="8709" width="10.44140625" style="10" bestFit="1" customWidth="1"/>
    <col min="8710" max="8958" width="9.109375" style="10"/>
    <col min="8959" max="8959" width="13" style="10" customWidth="1"/>
    <col min="8960" max="8961" width="0" style="10" hidden="1" customWidth="1"/>
    <col min="8962" max="8962" width="9.109375" style="10"/>
    <col min="8963" max="8963" width="16.5546875" style="10" customWidth="1"/>
    <col min="8964" max="8964" width="16.33203125" style="10" customWidth="1"/>
    <col min="8965" max="8965" width="10.44140625" style="10" bestFit="1" customWidth="1"/>
    <col min="8966" max="9214" width="9.109375" style="10"/>
    <col min="9215" max="9215" width="13" style="10" customWidth="1"/>
    <col min="9216" max="9217" width="0" style="10" hidden="1" customWidth="1"/>
    <col min="9218" max="9218" width="9.109375" style="10"/>
    <col min="9219" max="9219" width="16.5546875" style="10" customWidth="1"/>
    <col min="9220" max="9220" width="16.33203125" style="10" customWidth="1"/>
    <col min="9221" max="9221" width="10.44140625" style="10" bestFit="1" customWidth="1"/>
    <col min="9222" max="9470" width="9.109375" style="10"/>
    <col min="9471" max="9471" width="13" style="10" customWidth="1"/>
    <col min="9472" max="9473" width="0" style="10" hidden="1" customWidth="1"/>
    <col min="9474" max="9474" width="9.109375" style="10"/>
    <col min="9475" max="9475" width="16.5546875" style="10" customWidth="1"/>
    <col min="9476" max="9476" width="16.33203125" style="10" customWidth="1"/>
    <col min="9477" max="9477" width="10.44140625" style="10" bestFit="1" customWidth="1"/>
    <col min="9478" max="9726" width="9.109375" style="10"/>
    <col min="9727" max="9727" width="13" style="10" customWidth="1"/>
    <col min="9728" max="9729" width="0" style="10" hidden="1" customWidth="1"/>
    <col min="9730" max="9730" width="9.109375" style="10"/>
    <col min="9731" max="9731" width="16.5546875" style="10" customWidth="1"/>
    <col min="9732" max="9732" width="16.33203125" style="10" customWidth="1"/>
    <col min="9733" max="9733" width="10.44140625" style="10" bestFit="1" customWidth="1"/>
    <col min="9734" max="9982" width="9.109375" style="10"/>
    <col min="9983" max="9983" width="13" style="10" customWidth="1"/>
    <col min="9984" max="9985" width="0" style="10" hidden="1" customWidth="1"/>
    <col min="9986" max="9986" width="9.109375" style="10"/>
    <col min="9987" max="9987" width="16.5546875" style="10" customWidth="1"/>
    <col min="9988" max="9988" width="16.33203125" style="10" customWidth="1"/>
    <col min="9989" max="9989" width="10.44140625" style="10" bestFit="1" customWidth="1"/>
    <col min="9990" max="10238" width="9.109375" style="10"/>
    <col min="10239" max="10239" width="13" style="10" customWidth="1"/>
    <col min="10240" max="10241" width="0" style="10" hidden="1" customWidth="1"/>
    <col min="10242" max="10242" width="9.109375" style="10"/>
    <col min="10243" max="10243" width="16.5546875" style="10" customWidth="1"/>
    <col min="10244" max="10244" width="16.33203125" style="10" customWidth="1"/>
    <col min="10245" max="10245" width="10.44140625" style="10" bestFit="1" customWidth="1"/>
    <col min="10246" max="10494" width="9.109375" style="10"/>
    <col min="10495" max="10495" width="13" style="10" customWidth="1"/>
    <col min="10496" max="10497" width="0" style="10" hidden="1" customWidth="1"/>
    <col min="10498" max="10498" width="9.109375" style="10"/>
    <col min="10499" max="10499" width="16.5546875" style="10" customWidth="1"/>
    <col min="10500" max="10500" width="16.33203125" style="10" customWidth="1"/>
    <col min="10501" max="10501" width="10.44140625" style="10" bestFit="1" customWidth="1"/>
    <col min="10502" max="10750" width="9.109375" style="10"/>
    <col min="10751" max="10751" width="13" style="10" customWidth="1"/>
    <col min="10752" max="10753" width="0" style="10" hidden="1" customWidth="1"/>
    <col min="10754" max="10754" width="9.109375" style="10"/>
    <col min="10755" max="10755" width="16.5546875" style="10" customWidth="1"/>
    <col min="10756" max="10756" width="16.33203125" style="10" customWidth="1"/>
    <col min="10757" max="10757" width="10.44140625" style="10" bestFit="1" customWidth="1"/>
    <col min="10758" max="11006" width="9.109375" style="10"/>
    <col min="11007" max="11007" width="13" style="10" customWidth="1"/>
    <col min="11008" max="11009" width="0" style="10" hidden="1" customWidth="1"/>
    <col min="11010" max="11010" width="9.109375" style="10"/>
    <col min="11011" max="11011" width="16.5546875" style="10" customWidth="1"/>
    <col min="11012" max="11012" width="16.33203125" style="10" customWidth="1"/>
    <col min="11013" max="11013" width="10.44140625" style="10" bestFit="1" customWidth="1"/>
    <col min="11014" max="11262" width="9.109375" style="10"/>
    <col min="11263" max="11263" width="13" style="10" customWidth="1"/>
    <col min="11264" max="11265" width="0" style="10" hidden="1" customWidth="1"/>
    <col min="11266" max="11266" width="9.109375" style="10"/>
    <col min="11267" max="11267" width="16.5546875" style="10" customWidth="1"/>
    <col min="11268" max="11268" width="16.33203125" style="10" customWidth="1"/>
    <col min="11269" max="11269" width="10.44140625" style="10" bestFit="1" customWidth="1"/>
    <col min="11270" max="11518" width="9.109375" style="10"/>
    <col min="11519" max="11519" width="13" style="10" customWidth="1"/>
    <col min="11520" max="11521" width="0" style="10" hidden="1" customWidth="1"/>
    <col min="11522" max="11522" width="9.109375" style="10"/>
    <col min="11523" max="11523" width="16.5546875" style="10" customWidth="1"/>
    <col min="11524" max="11524" width="16.33203125" style="10" customWidth="1"/>
    <col min="11525" max="11525" width="10.44140625" style="10" bestFit="1" customWidth="1"/>
    <col min="11526" max="11774" width="9.109375" style="10"/>
    <col min="11775" max="11775" width="13" style="10" customWidth="1"/>
    <col min="11776" max="11777" width="0" style="10" hidden="1" customWidth="1"/>
    <col min="11778" max="11778" width="9.109375" style="10"/>
    <col min="11779" max="11779" width="16.5546875" style="10" customWidth="1"/>
    <col min="11780" max="11780" width="16.33203125" style="10" customWidth="1"/>
    <col min="11781" max="11781" width="10.44140625" style="10" bestFit="1" customWidth="1"/>
    <col min="11782" max="12030" width="9.109375" style="10"/>
    <col min="12031" max="12031" width="13" style="10" customWidth="1"/>
    <col min="12032" max="12033" width="0" style="10" hidden="1" customWidth="1"/>
    <col min="12034" max="12034" width="9.109375" style="10"/>
    <col min="12035" max="12035" width="16.5546875" style="10" customWidth="1"/>
    <col min="12036" max="12036" width="16.33203125" style="10" customWidth="1"/>
    <col min="12037" max="12037" width="10.44140625" style="10" bestFit="1" customWidth="1"/>
    <col min="12038" max="12286" width="9.109375" style="10"/>
    <col min="12287" max="12287" width="13" style="10" customWidth="1"/>
    <col min="12288" max="12289" width="0" style="10" hidden="1" customWidth="1"/>
    <col min="12290" max="12290" width="9.109375" style="10"/>
    <col min="12291" max="12291" width="16.5546875" style="10" customWidth="1"/>
    <col min="12292" max="12292" width="16.33203125" style="10" customWidth="1"/>
    <col min="12293" max="12293" width="10.44140625" style="10" bestFit="1" customWidth="1"/>
    <col min="12294" max="12542" width="9.109375" style="10"/>
    <col min="12543" max="12543" width="13" style="10" customWidth="1"/>
    <col min="12544" max="12545" width="0" style="10" hidden="1" customWidth="1"/>
    <col min="12546" max="12546" width="9.109375" style="10"/>
    <col min="12547" max="12547" width="16.5546875" style="10" customWidth="1"/>
    <col min="12548" max="12548" width="16.33203125" style="10" customWidth="1"/>
    <col min="12549" max="12549" width="10.44140625" style="10" bestFit="1" customWidth="1"/>
    <col min="12550" max="12798" width="9.109375" style="10"/>
    <col min="12799" max="12799" width="13" style="10" customWidth="1"/>
    <col min="12800" max="12801" width="0" style="10" hidden="1" customWidth="1"/>
    <col min="12802" max="12802" width="9.109375" style="10"/>
    <col min="12803" max="12803" width="16.5546875" style="10" customWidth="1"/>
    <col min="12804" max="12804" width="16.33203125" style="10" customWidth="1"/>
    <col min="12805" max="12805" width="10.44140625" style="10" bestFit="1" customWidth="1"/>
    <col min="12806" max="13054" width="9.109375" style="10"/>
    <col min="13055" max="13055" width="13" style="10" customWidth="1"/>
    <col min="13056" max="13057" width="0" style="10" hidden="1" customWidth="1"/>
    <col min="13058" max="13058" width="9.109375" style="10"/>
    <col min="13059" max="13059" width="16.5546875" style="10" customWidth="1"/>
    <col min="13060" max="13060" width="16.33203125" style="10" customWidth="1"/>
    <col min="13061" max="13061" width="10.44140625" style="10" bestFit="1" customWidth="1"/>
    <col min="13062" max="13310" width="9.109375" style="10"/>
    <col min="13311" max="13311" width="13" style="10" customWidth="1"/>
    <col min="13312" max="13313" width="0" style="10" hidden="1" customWidth="1"/>
    <col min="13314" max="13314" width="9.109375" style="10"/>
    <col min="13315" max="13315" width="16.5546875" style="10" customWidth="1"/>
    <col min="13316" max="13316" width="16.33203125" style="10" customWidth="1"/>
    <col min="13317" max="13317" width="10.44140625" style="10" bestFit="1" customWidth="1"/>
    <col min="13318" max="13566" width="9.109375" style="10"/>
    <col min="13567" max="13567" width="13" style="10" customWidth="1"/>
    <col min="13568" max="13569" width="0" style="10" hidden="1" customWidth="1"/>
    <col min="13570" max="13570" width="9.109375" style="10"/>
    <col min="13571" max="13571" width="16.5546875" style="10" customWidth="1"/>
    <col min="13572" max="13572" width="16.33203125" style="10" customWidth="1"/>
    <col min="13573" max="13573" width="10.44140625" style="10" bestFit="1" customWidth="1"/>
    <col min="13574" max="13822" width="9.109375" style="10"/>
    <col min="13823" max="13823" width="13" style="10" customWidth="1"/>
    <col min="13824" max="13825" width="0" style="10" hidden="1" customWidth="1"/>
    <col min="13826" max="13826" width="9.109375" style="10"/>
    <col min="13827" max="13827" width="16.5546875" style="10" customWidth="1"/>
    <col min="13828" max="13828" width="16.33203125" style="10" customWidth="1"/>
    <col min="13829" max="13829" width="10.44140625" style="10" bestFit="1" customWidth="1"/>
    <col min="13830" max="14078" width="9.109375" style="10"/>
    <col min="14079" max="14079" width="13" style="10" customWidth="1"/>
    <col min="14080" max="14081" width="0" style="10" hidden="1" customWidth="1"/>
    <col min="14082" max="14082" width="9.109375" style="10"/>
    <col min="14083" max="14083" width="16.5546875" style="10" customWidth="1"/>
    <col min="14084" max="14084" width="16.33203125" style="10" customWidth="1"/>
    <col min="14085" max="14085" width="10.44140625" style="10" bestFit="1" customWidth="1"/>
    <col min="14086" max="14334" width="9.109375" style="10"/>
    <col min="14335" max="14335" width="13" style="10" customWidth="1"/>
    <col min="14336" max="14337" width="0" style="10" hidden="1" customWidth="1"/>
    <col min="14338" max="14338" width="9.109375" style="10"/>
    <col min="14339" max="14339" width="16.5546875" style="10" customWidth="1"/>
    <col min="14340" max="14340" width="16.33203125" style="10" customWidth="1"/>
    <col min="14341" max="14341" width="10.44140625" style="10" bestFit="1" customWidth="1"/>
    <col min="14342" max="14590" width="9.109375" style="10"/>
    <col min="14591" max="14591" width="13" style="10" customWidth="1"/>
    <col min="14592" max="14593" width="0" style="10" hidden="1" customWidth="1"/>
    <col min="14594" max="14594" width="9.109375" style="10"/>
    <col min="14595" max="14595" width="16.5546875" style="10" customWidth="1"/>
    <col min="14596" max="14596" width="16.33203125" style="10" customWidth="1"/>
    <col min="14597" max="14597" width="10.44140625" style="10" bestFit="1" customWidth="1"/>
    <col min="14598" max="14846" width="9.109375" style="10"/>
    <col min="14847" max="14847" width="13" style="10" customWidth="1"/>
    <col min="14848" max="14849" width="0" style="10" hidden="1" customWidth="1"/>
    <col min="14850" max="14850" width="9.109375" style="10"/>
    <col min="14851" max="14851" width="16.5546875" style="10" customWidth="1"/>
    <col min="14852" max="14852" width="16.33203125" style="10" customWidth="1"/>
    <col min="14853" max="14853" width="10.44140625" style="10" bestFit="1" customWidth="1"/>
    <col min="14854" max="15102" width="9.109375" style="10"/>
    <col min="15103" max="15103" width="13" style="10" customWidth="1"/>
    <col min="15104" max="15105" width="0" style="10" hidden="1" customWidth="1"/>
    <col min="15106" max="15106" width="9.109375" style="10"/>
    <col min="15107" max="15107" width="16.5546875" style="10" customWidth="1"/>
    <col min="15108" max="15108" width="16.33203125" style="10" customWidth="1"/>
    <col min="15109" max="15109" width="10.44140625" style="10" bestFit="1" customWidth="1"/>
    <col min="15110" max="15358" width="9.109375" style="10"/>
    <col min="15359" max="15359" width="13" style="10" customWidth="1"/>
    <col min="15360" max="15361" width="0" style="10" hidden="1" customWidth="1"/>
    <col min="15362" max="15362" width="9.109375" style="10"/>
    <col min="15363" max="15363" width="16.5546875" style="10" customWidth="1"/>
    <col min="15364" max="15364" width="16.33203125" style="10" customWidth="1"/>
    <col min="15365" max="15365" width="10.44140625" style="10" bestFit="1" customWidth="1"/>
    <col min="15366" max="15614" width="9.109375" style="10"/>
    <col min="15615" max="15615" width="13" style="10" customWidth="1"/>
    <col min="15616" max="15617" width="0" style="10" hidden="1" customWidth="1"/>
    <col min="15618" max="15618" width="9.109375" style="10"/>
    <col min="15619" max="15619" width="16.5546875" style="10" customWidth="1"/>
    <col min="15620" max="15620" width="16.33203125" style="10" customWidth="1"/>
    <col min="15621" max="15621" width="10.44140625" style="10" bestFit="1" customWidth="1"/>
    <col min="15622" max="15870" width="9.109375" style="10"/>
    <col min="15871" max="15871" width="13" style="10" customWidth="1"/>
    <col min="15872" max="15873" width="0" style="10" hidden="1" customWidth="1"/>
    <col min="15874" max="15874" width="9.109375" style="10"/>
    <col min="15875" max="15875" width="16.5546875" style="10" customWidth="1"/>
    <col min="15876" max="15876" width="16.33203125" style="10" customWidth="1"/>
    <col min="15877" max="15877" width="10.44140625" style="10" bestFit="1" customWidth="1"/>
    <col min="15878" max="16126" width="9.109375" style="10"/>
    <col min="16127" max="16127" width="13" style="10" customWidth="1"/>
    <col min="16128" max="16129" width="0" style="10" hidden="1" customWidth="1"/>
    <col min="16130" max="16130" width="9.109375" style="10"/>
    <col min="16131" max="16131" width="16.5546875" style="10" customWidth="1"/>
    <col min="16132" max="16132" width="16.33203125" style="10" customWidth="1"/>
    <col min="16133" max="16133" width="10.44140625" style="10" bestFit="1" customWidth="1"/>
    <col min="16134" max="16384" width="9.109375" style="10"/>
  </cols>
  <sheetData>
    <row r="1" spans="1:5" x14ac:dyDescent="0.25">
      <c r="A1" s="12" t="s">
        <v>53</v>
      </c>
      <c r="B1" s="12" t="s">
        <v>7</v>
      </c>
      <c r="C1" s="12" t="s">
        <v>54</v>
      </c>
      <c r="D1" s="12" t="s">
        <v>19</v>
      </c>
      <c r="E1" s="12" t="s">
        <v>1</v>
      </c>
    </row>
    <row r="2" spans="1:5" ht="14.4" x14ac:dyDescent="0.3">
      <c r="A2" s="13">
        <v>1</v>
      </c>
      <c r="B2" s="14">
        <v>100</v>
      </c>
      <c r="C2" s="15">
        <v>43486</v>
      </c>
      <c r="D2" s="16" t="s">
        <v>21</v>
      </c>
      <c r="E2" s="16" t="str">
        <f>D2</f>
        <v>Продукт P</v>
      </c>
    </row>
    <row r="3" spans="1:5" ht="14.4" x14ac:dyDescent="0.3">
      <c r="A3" s="13">
        <v>1</v>
      </c>
      <c r="B3" s="14">
        <v>50</v>
      </c>
      <c r="C3" s="15">
        <v>43486</v>
      </c>
      <c r="D3" s="16" t="s">
        <v>28</v>
      </c>
      <c r="E3" s="16" t="str">
        <f>D3</f>
        <v>Продукт Q</v>
      </c>
    </row>
  </sheetData>
  <autoFilter ref="A1:D1" xr:uid="{00000000-0009-0000-0000-000009000000}"/>
  <printOptions gridLines="1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27</vt:i4>
      </vt:variant>
    </vt:vector>
  </HeadingPairs>
  <TitlesOfParts>
    <vt:vector size="37" baseType="lpstr">
      <vt:lpstr>подразделения</vt:lpstr>
      <vt:lpstr>оборудование</vt:lpstr>
      <vt:lpstr>спецификация</vt:lpstr>
      <vt:lpstr>маршрут</vt:lpstr>
      <vt:lpstr>технология</vt:lpstr>
      <vt:lpstr>профессии</vt:lpstr>
      <vt:lpstr>тех-рес</vt:lpstr>
      <vt:lpstr>правила партионности</vt:lpstr>
      <vt:lpstr>#Взаимосвязь-схема</vt:lpstr>
      <vt:lpstr>#Заказы</vt:lpstr>
      <vt:lpstr>оборудование!_FilterDatabase_0</vt:lpstr>
      <vt:lpstr>технология!_FilterDatabase_0</vt:lpstr>
      <vt:lpstr>'тех-рес'!_FilterDatabase_0</vt:lpstr>
      <vt:lpstr>оборудование!_FilterDatabase_0_0</vt:lpstr>
      <vt:lpstr>технология!_FilterDatabase_0_0</vt:lpstr>
      <vt:lpstr>'тех-рес'!_FilterDatabase_0_0</vt:lpstr>
      <vt:lpstr>оборудование!_FilterDatabase_0_0_0</vt:lpstr>
      <vt:lpstr>технология!_FilterDatabase_0_0_0</vt:lpstr>
      <vt:lpstr>'тех-рес'!_FilterDatabase_0_0_0</vt:lpstr>
      <vt:lpstr>оборудование!_FilterDatabase_0_0_0_0</vt:lpstr>
      <vt:lpstr>технология!_FilterDatabase_0_0_0_0</vt:lpstr>
      <vt:lpstr>'тех-рес'!_FilterDatabase_0_0_0_0</vt:lpstr>
      <vt:lpstr>оборудование!_FilterDatabase_0_0_0_0_0</vt:lpstr>
      <vt:lpstr>технология!_FilterDatabase_0_0_0_0_0</vt:lpstr>
      <vt:lpstr>'тех-рес'!_FilterDatabase_0_0_0_0_0</vt:lpstr>
      <vt:lpstr>технология!_FilterDatabase_0_0_0_0_0_0</vt:lpstr>
      <vt:lpstr>'тех-рес'!_FilterDatabase_0_0_0_0_0_0</vt:lpstr>
      <vt:lpstr>технология!_FilterDatabase_0_0_0_0_0_0_0</vt:lpstr>
      <vt:lpstr>'тех-рес'!_FilterDatabase_0_0_0_0_0_0_0</vt:lpstr>
      <vt:lpstr>технология!_FilterDatabase_0_0_0_0_0_0_0_0</vt:lpstr>
      <vt:lpstr>'тех-рес'!_FilterDatabase_0_0_0_0_0_0_0_0</vt:lpstr>
      <vt:lpstr>'#Заказы'!_ФильтрБазыДанных</vt:lpstr>
      <vt:lpstr>маршрут!_ФильтрБазыДанных</vt:lpstr>
      <vt:lpstr>оборудование!_ФильтрБазыДанных</vt:lpstr>
      <vt:lpstr>спецификация!_ФильтрБазыДанных</vt:lpstr>
      <vt:lpstr>технология!_ФильтрБазыДанных</vt:lpstr>
      <vt:lpstr>'тех-рес'!_ФильтрБазыДанных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емель</cp:lastModifiedBy>
  <cp:lastPrinted>2019-02-14T08:18:30Z</cp:lastPrinted>
  <dcterms:created xsi:type="dcterms:W3CDTF">2019-02-14T07:58:20Z</dcterms:created>
  <dcterms:modified xsi:type="dcterms:W3CDTF">2023-04-03T11:13:22Z</dcterms:modified>
</cp:coreProperties>
</file>